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5195" windowHeight="6165"/>
  </bookViews>
  <sheets>
    <sheet name="Лист1" sheetId="1" r:id="rId1"/>
  </sheets>
  <definedNames>
    <definedName name="_xlnm.Print_Area" localSheetId="0">Лист1!$A$1:$E$86</definedName>
  </definedNames>
  <calcPr calcId="114210"/>
</workbook>
</file>

<file path=xl/calcChain.xml><?xml version="1.0" encoding="utf-8"?>
<calcChain xmlns="http://schemas.openxmlformats.org/spreadsheetml/2006/main">
  <c r="C73" i="1"/>
  <c r="B73"/>
  <c r="C48"/>
  <c r="B48"/>
  <c r="B64"/>
  <c r="C71"/>
  <c r="B71"/>
  <c r="C60"/>
  <c r="B60"/>
  <c r="C38"/>
  <c r="B38"/>
  <c r="C32"/>
  <c r="B32"/>
  <c r="C64"/>
</calcChain>
</file>

<file path=xl/sharedStrings.xml><?xml version="1.0" encoding="utf-8"?>
<sst xmlns="http://schemas.openxmlformats.org/spreadsheetml/2006/main" count="70" uniqueCount="67">
  <si>
    <t>Додаток до рішення виконавчого комітету</t>
  </si>
  <si>
    <t>міського бюджету на 2019-2020 роки</t>
  </si>
  <si>
    <t>ДОХОДИ</t>
  </si>
  <si>
    <t>тис.грн.</t>
  </si>
  <si>
    <t>Прогноз 2019 року</t>
  </si>
  <si>
    <t>Прогноз 2020 року</t>
  </si>
  <si>
    <t>Загальний фонд - разом, в т.ч.:</t>
  </si>
  <si>
    <t>Податок на доходи фізичних осіб</t>
  </si>
  <si>
    <t>Державне мито</t>
  </si>
  <si>
    <t>Акцизний податок з реалізації суб"єктами господарювання роздрібної торгівлі підакцизних товарів</t>
  </si>
  <si>
    <t>Акцизний податок з виробленого в Україні та ввезеного на митну територію України пального</t>
  </si>
  <si>
    <t>Податок на прибуток підприємств та фінансових установ комунальної власності</t>
  </si>
  <si>
    <t>Податок на майної</t>
  </si>
  <si>
    <t>Туристичний збір</t>
  </si>
  <si>
    <t>Єдиний податок</t>
  </si>
  <si>
    <t>Адміністративні штрафи та інші санкції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</si>
  <si>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</si>
  <si>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Плата з надання адміністративних послуг</t>
  </si>
  <si>
    <t>Інші надходження</t>
  </si>
  <si>
    <t>Адміністративний збір за проведення державної реєстрації юридичних та фізичних осіб-підприємців та їх громадських формувань</t>
  </si>
  <si>
    <t>Адміністративний збір за державну реєстрацію речових прав на нерухоме майно та їх обтяжень</t>
  </si>
  <si>
    <t>Спеціальний фонд - разом, в т.ч.:</t>
  </si>
  <si>
    <t>бюджет розвитку, з них:</t>
  </si>
  <si>
    <t>кошти пайової участі у розвитку інфраструктури населеного пункту</t>
  </si>
  <si>
    <t>кошти від відчудження майна, що перебуває у комунальній власності</t>
  </si>
  <si>
    <t>Власні надходження бюджетних установ</t>
  </si>
  <si>
    <t>ВСЬОГО ДОХОДІВ</t>
  </si>
  <si>
    <t>Рентна плата за спеціальне використання лісових ресурсів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</si>
  <si>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</si>
  <si>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Інші субвенції з місцевого бюджету</t>
  </si>
  <si>
    <t>Кошти від продажу землі і нематеріальних активів</t>
  </si>
  <si>
    <t>Міжбюджетні трансферти загального фонду – разом</t>
  </si>
  <si>
    <t xml:space="preserve">                                                             Видатки                                                       </t>
  </si>
  <si>
    <t>тис. грн.</t>
  </si>
  <si>
    <t>Загальний фонд</t>
  </si>
  <si>
    <t>Видатки - разом, у т.ч.</t>
  </si>
  <si>
    <t>Органи місцевого самоврядування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</si>
  <si>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</si>
  <si>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</si>
  <si>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</si>
  <si>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 та транспорт</t>
  </si>
  <si>
    <t>Культура і мистецтво</t>
  </si>
  <si>
    <t>Фізична культура і спорт</t>
  </si>
  <si>
    <t>Обслуговування боргу</t>
  </si>
  <si>
    <t>Інші видатки та видатки не віднесені до основних груп</t>
  </si>
  <si>
    <t>Спеціальний фонд</t>
  </si>
  <si>
    <t>Видатки бюджету розвитку  на об"єкти соціально-культурної та житлово- комунальної сфери</t>
  </si>
  <si>
    <t>Видатки міського фонду охорони навколишнього природного середовища</t>
  </si>
  <si>
    <t>Видатки за рахунок власних надходжень бюджетних установ</t>
  </si>
  <si>
    <t>Всього видатків</t>
  </si>
  <si>
    <t>Продовження додатка</t>
  </si>
  <si>
    <t>ФІНАНСУВАННЯ - разом, зних:</t>
  </si>
  <si>
    <t>спеціальний фонд</t>
  </si>
  <si>
    <t>Погашення позик</t>
  </si>
  <si>
    <t>Обсяг місцевого боргу на кінець року</t>
  </si>
  <si>
    <t>Обсяг гарантованого боргу на кінець року</t>
  </si>
  <si>
    <t>Трансферти</t>
  </si>
  <si>
    <t>загальний фонд в т.ч.:</t>
  </si>
  <si>
    <t>власні надходження</t>
  </si>
  <si>
    <t>трансферти в т.ч.: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</si>
  <si>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</si>
  <si>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формування інфраструктури ОТГ</t>
  </si>
  <si>
    <t>Уточнений прогноз</t>
  </si>
  <si>
    <t>кошти, що передаються із загального фонду бюджету до бюджету розвитку (спеціального фонду) з урахуванням погашення позик, в т.ч:</t>
  </si>
  <si>
    <t>Міський голова</t>
  </si>
  <si>
    <t>О.В.Омельчук</t>
  </si>
  <si>
    <t>26.10.2018р. №162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</si>
</sst>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/>
    <xf numFmtId="0" fontId="4" fillId="0" borderId="2" xfId="0" applyFont="1" applyBorder="1" applyAlignment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164" fontId="5" fillId="0" borderId="1" xfId="0" applyNumberFormat="1" applyFont="1" applyBorder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4" fontId="4" fillId="0" borderId="1" xfId="0" applyNumberFormat="1" applyFont="1" applyBorder="1"/>
    <xf numFmtId="2" fontId="4" fillId="0" borderId="1" xfId="0" applyNumberFormat="1" applyFont="1" applyBorder="1"/>
    <xf numFmtId="4" fontId="4" fillId="0" borderId="0" xfId="0" applyNumberFormat="1" applyFont="1"/>
    <xf numFmtId="0" fontId="5" fillId="0" borderId="1" xfId="0" applyFont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4" fontId="4" fillId="0" borderId="1" xfId="0" applyNumberFormat="1" applyFont="1" applyFill="1" applyBorder="1"/>
    <xf numFmtId="2" fontId="4" fillId="0" borderId="1" xfId="0" applyNumberFormat="1" applyFont="1" applyFill="1" applyBorder="1"/>
    <xf numFmtId="165" fontId="4" fillId="0" borderId="1" xfId="0" applyNumberFormat="1" applyFont="1" applyFill="1" applyBorder="1"/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83"/>
  <sheetViews>
    <sheetView tabSelected="1" view="pageBreakPreview" topLeftCell="A73" zoomScale="80" zoomScaleNormal="80" zoomScaleSheetLayoutView="80" workbookViewId="0">
      <selection activeCell="C78" sqref="C78"/>
    </sheetView>
  </sheetViews>
  <sheetFormatPr defaultRowHeight="18"/>
  <cols>
    <col min="1" max="1" width="49.7109375" style="5" customWidth="1"/>
    <col min="2" max="2" width="24.85546875" style="6" customWidth="1"/>
    <col min="3" max="3" width="23.85546875" style="6" customWidth="1"/>
    <col min="4" max="4" width="12.5703125" style="6" bestFit="1" customWidth="1"/>
    <col min="5" max="5" width="12" style="6" customWidth="1"/>
    <col min="6" max="6" width="14.5703125" style="6" customWidth="1"/>
    <col min="7" max="16384" width="9.140625" style="6"/>
  </cols>
  <sheetData>
    <row r="2" spans="1:4">
      <c r="B2" s="6" t="s">
        <v>0</v>
      </c>
    </row>
    <row r="3" spans="1:4">
      <c r="B3" s="6" t="s">
        <v>66</v>
      </c>
    </row>
    <row r="6" spans="1:4">
      <c r="A6" s="36" t="s">
        <v>62</v>
      </c>
      <c r="B6" s="36"/>
      <c r="C6" s="36"/>
    </row>
    <row r="7" spans="1:4">
      <c r="A7" s="36" t="s">
        <v>1</v>
      </c>
      <c r="B7" s="36"/>
      <c r="C7" s="36"/>
    </row>
    <row r="8" spans="1:4">
      <c r="A8" s="8"/>
      <c r="B8" s="7"/>
      <c r="C8" s="7"/>
    </row>
    <row r="9" spans="1:4">
      <c r="A9" s="36" t="s">
        <v>2</v>
      </c>
      <c r="B9" s="36"/>
      <c r="C9" s="36"/>
    </row>
    <row r="10" spans="1:4" ht="18.75" customHeight="1">
      <c r="A10" s="8"/>
      <c r="B10" s="7"/>
      <c r="C10" s="7"/>
    </row>
    <row r="11" spans="1:4">
      <c r="C11" s="6" t="s">
        <v>3</v>
      </c>
    </row>
    <row r="12" spans="1:4">
      <c r="A12" s="9"/>
      <c r="B12" s="10" t="s">
        <v>4</v>
      </c>
      <c r="C12" s="10" t="s">
        <v>5</v>
      </c>
    </row>
    <row r="13" spans="1:4">
      <c r="A13" s="11" t="s">
        <v>6</v>
      </c>
      <c r="B13" s="12">
        <v>267688</v>
      </c>
      <c r="C13" s="12">
        <v>280109</v>
      </c>
    </row>
    <row r="14" spans="1:4">
      <c r="A14" s="9" t="s">
        <v>7</v>
      </c>
      <c r="B14" s="10">
        <v>43310.400000000001</v>
      </c>
      <c r="C14" s="10">
        <v>45735.8</v>
      </c>
    </row>
    <row r="15" spans="1:4">
      <c r="A15" s="9" t="s">
        <v>8</v>
      </c>
      <c r="B15" s="10">
        <v>34.6</v>
      </c>
      <c r="C15" s="10">
        <v>34.9</v>
      </c>
    </row>
    <row r="16" spans="1:4" ht="72">
      <c r="A16" s="9" t="s">
        <v>9</v>
      </c>
      <c r="B16" s="10">
        <v>2049.6</v>
      </c>
      <c r="C16" s="10">
        <v>2071.8000000000002</v>
      </c>
      <c r="D16" s="13"/>
    </row>
    <row r="17" spans="1:4" ht="54">
      <c r="A17" s="9" t="s">
        <v>10</v>
      </c>
      <c r="B17" s="10">
        <v>7264.9</v>
      </c>
      <c r="C17" s="10">
        <v>7341.1</v>
      </c>
      <c r="D17" s="13"/>
    </row>
    <row r="18" spans="1:4" ht="54">
      <c r="A18" s="9" t="s">
        <v>11</v>
      </c>
      <c r="B18" s="10">
        <v>15.1</v>
      </c>
      <c r="C18" s="10">
        <v>15.2</v>
      </c>
    </row>
    <row r="19" spans="1:4" ht="36">
      <c r="A19" s="14" t="s">
        <v>27</v>
      </c>
      <c r="B19" s="15">
        <v>3721.8</v>
      </c>
      <c r="C19" s="15">
        <v>3760.9</v>
      </c>
    </row>
    <row r="20" spans="1:4">
      <c r="A20" s="9" t="s">
        <v>12</v>
      </c>
      <c r="B20" s="10">
        <v>6790.8</v>
      </c>
      <c r="C20" s="10">
        <v>6862.1</v>
      </c>
      <c r="D20" s="13"/>
    </row>
    <row r="21" spans="1:4">
      <c r="A21" s="9" t="s">
        <v>13</v>
      </c>
      <c r="B21" s="10">
        <v>3.8</v>
      </c>
      <c r="C21" s="10">
        <v>3.9</v>
      </c>
      <c r="D21" s="13"/>
    </row>
    <row r="22" spans="1:4">
      <c r="A22" s="9" t="s">
        <v>14</v>
      </c>
      <c r="B22" s="10">
        <v>9867.2999999999993</v>
      </c>
      <c r="C22" s="10">
        <v>9970.7999999999993</v>
      </c>
      <c r="D22" s="13"/>
    </row>
    <row r="23" spans="1:4" ht="90">
      <c r="A23" s="9" t="s">
        <v>28</v>
      </c>
      <c r="B23" s="10">
        <v>66.8</v>
      </c>
      <c r="C23" s="10">
        <v>67.5</v>
      </c>
    </row>
    <row r="24" spans="1:4" ht="36">
      <c r="A24" s="9" t="s">
        <v>15</v>
      </c>
      <c r="B24" s="10">
        <v>14.1</v>
      </c>
      <c r="C24" s="10">
        <v>14.3</v>
      </c>
    </row>
    <row r="25" spans="1:4" ht="72">
      <c r="A25" s="9" t="s">
        <v>16</v>
      </c>
      <c r="B25" s="10">
        <v>161.6</v>
      </c>
      <c r="C25" s="10">
        <v>163.30000000000001</v>
      </c>
    </row>
    <row r="26" spans="1:4" ht="36">
      <c r="A26" s="9" t="s">
        <v>17</v>
      </c>
      <c r="B26" s="10">
        <v>650.6</v>
      </c>
      <c r="C26" s="10">
        <v>657.4</v>
      </c>
    </row>
    <row r="27" spans="1:4">
      <c r="A27" s="9" t="s">
        <v>18</v>
      </c>
      <c r="B27" s="10">
        <v>14.3</v>
      </c>
      <c r="C27" s="10">
        <v>14.4</v>
      </c>
    </row>
    <row r="28" spans="1:4" ht="72">
      <c r="A28" s="9" t="s">
        <v>19</v>
      </c>
      <c r="B28" s="10">
        <v>76.5</v>
      </c>
      <c r="C28" s="10">
        <v>77.3</v>
      </c>
    </row>
    <row r="29" spans="1:4" ht="54">
      <c r="A29" s="9" t="s">
        <v>20</v>
      </c>
      <c r="B29" s="10">
        <v>245.9</v>
      </c>
      <c r="C29" s="10">
        <v>248.5</v>
      </c>
    </row>
    <row r="30" spans="1:4" ht="37.5">
      <c r="A30" s="4" t="s">
        <v>31</v>
      </c>
      <c r="B30" s="1">
        <v>193399.9</v>
      </c>
      <c r="C30" s="1">
        <v>203069.8</v>
      </c>
    </row>
    <row r="31" spans="1:4">
      <c r="A31" s="11" t="s">
        <v>21</v>
      </c>
      <c r="B31" s="16">
        <v>5075.2</v>
      </c>
      <c r="C31" s="16">
        <v>5131</v>
      </c>
    </row>
    <row r="32" spans="1:4">
      <c r="A32" s="9" t="s">
        <v>22</v>
      </c>
      <c r="B32" s="10">
        <f>B33+B34+B35</f>
        <v>1893.7</v>
      </c>
      <c r="C32" s="10">
        <f>C33+C34+C35</f>
        <v>717.3</v>
      </c>
    </row>
    <row r="33" spans="1:3" ht="36">
      <c r="A33" s="9" t="s">
        <v>23</v>
      </c>
      <c r="B33" s="10">
        <v>12.2</v>
      </c>
      <c r="C33" s="10">
        <v>12.9</v>
      </c>
    </row>
    <row r="34" spans="1:3" ht="36">
      <c r="A34" s="9" t="s">
        <v>24</v>
      </c>
      <c r="B34" s="10">
        <v>1500</v>
      </c>
      <c r="C34" s="10">
        <v>300</v>
      </c>
    </row>
    <row r="35" spans="1:3" ht="36">
      <c r="A35" s="9" t="s">
        <v>30</v>
      </c>
      <c r="B35" s="10">
        <v>381.5</v>
      </c>
      <c r="C35" s="10">
        <v>404.4</v>
      </c>
    </row>
    <row r="36" spans="1:3" ht="36">
      <c r="A36" s="9" t="s">
        <v>25</v>
      </c>
      <c r="B36" s="10">
        <v>2930.2</v>
      </c>
      <c r="C36" s="10">
        <v>3223.2</v>
      </c>
    </row>
    <row r="37" spans="1:3" ht="18.75">
      <c r="A37" s="3" t="s">
        <v>29</v>
      </c>
      <c r="B37" s="2">
        <v>1496.0865999999999</v>
      </c>
      <c r="C37" s="2">
        <v>1584.3557093999998</v>
      </c>
    </row>
    <row r="38" spans="1:3">
      <c r="A38" s="17" t="s">
        <v>26</v>
      </c>
      <c r="B38" s="18">
        <f>B31+B13</f>
        <v>272763.2</v>
      </c>
      <c r="C38" s="18">
        <f>C31+C13</f>
        <v>285240</v>
      </c>
    </row>
    <row r="39" spans="1:3">
      <c r="A39" s="19"/>
      <c r="B39" s="20"/>
      <c r="C39" s="20"/>
    </row>
    <row r="40" spans="1:3">
      <c r="A40" s="19"/>
      <c r="B40" s="20"/>
      <c r="C40" s="20"/>
    </row>
    <row r="41" spans="1:3">
      <c r="A41" s="19"/>
      <c r="B41" s="20"/>
      <c r="C41" s="20"/>
    </row>
    <row r="42" spans="1:3">
      <c r="A42" s="19"/>
      <c r="B42" s="20"/>
      <c r="C42" s="20"/>
    </row>
    <row r="43" spans="1:3">
      <c r="A43" s="6"/>
      <c r="C43" s="6" t="s">
        <v>50</v>
      </c>
    </row>
    <row r="44" spans="1:3">
      <c r="A44" s="36" t="s">
        <v>32</v>
      </c>
      <c r="B44" s="36"/>
      <c r="C44" s="36"/>
    </row>
    <row r="45" spans="1:3">
      <c r="A45" s="37" t="s">
        <v>33</v>
      </c>
      <c r="B45" s="37"/>
      <c r="C45" s="37"/>
    </row>
    <row r="46" spans="1:3">
      <c r="A46" s="10"/>
      <c r="B46" s="10" t="s">
        <v>4</v>
      </c>
      <c r="C46" s="10" t="s">
        <v>5</v>
      </c>
    </row>
    <row r="47" spans="1:3">
      <c r="A47" s="38" t="s">
        <v>34</v>
      </c>
      <c r="B47" s="39"/>
      <c r="C47" s="40"/>
    </row>
    <row r="48" spans="1:3">
      <c r="A48" s="10" t="s">
        <v>35</v>
      </c>
      <c r="B48" s="21">
        <f>B49+B50+B51+B52+B53+B54+B55+B56+B57+B58</f>
        <v>247188</v>
      </c>
      <c r="C48" s="21">
        <f>C49+C50+C51+C52+C53+C54+C55+C56+C57+C58</f>
        <v>268559</v>
      </c>
    </row>
    <row r="49" spans="1:3">
      <c r="A49" s="10" t="s">
        <v>36</v>
      </c>
      <c r="B49" s="21">
        <v>18960.599999999999</v>
      </c>
      <c r="C49" s="10">
        <v>20033.5</v>
      </c>
    </row>
    <row r="50" spans="1:3">
      <c r="A50" s="10" t="s">
        <v>37</v>
      </c>
      <c r="B50" s="21">
        <v>158287.9</v>
      </c>
      <c r="C50" s="10">
        <v>169612.5</v>
      </c>
    </row>
    <row r="51" spans="1:3">
      <c r="A51" s="10" t="s">
        <v>38</v>
      </c>
      <c r="B51" s="21">
        <v>43090.400000000001</v>
      </c>
      <c r="C51" s="10">
        <v>50488.4</v>
      </c>
    </row>
    <row r="52" spans="1:3">
      <c r="A52" s="10" t="s">
        <v>39</v>
      </c>
      <c r="B52" s="21">
        <v>6883.7</v>
      </c>
      <c r="C52" s="22">
        <v>7279</v>
      </c>
    </row>
    <row r="53" spans="1:3">
      <c r="A53" s="10" t="s">
        <v>40</v>
      </c>
      <c r="B53" s="21">
        <v>5418.6</v>
      </c>
      <c r="C53" s="10">
        <v>5766.6</v>
      </c>
    </row>
    <row r="54" spans="1:3">
      <c r="A54" s="10" t="s">
        <v>41</v>
      </c>
      <c r="B54" s="21">
        <v>9130.9</v>
      </c>
      <c r="C54" s="10">
        <v>9657.4</v>
      </c>
    </row>
    <row r="55" spans="1:3">
      <c r="A55" s="10" t="s">
        <v>42</v>
      </c>
      <c r="B55" s="21">
        <v>1926.9</v>
      </c>
      <c r="C55" s="10">
        <v>2036.7</v>
      </c>
    </row>
    <row r="56" spans="1:3">
      <c r="A56" s="10" t="s">
        <v>43</v>
      </c>
      <c r="B56" s="21"/>
      <c r="C56" s="10"/>
    </row>
    <row r="57" spans="1:3">
      <c r="A57" s="10" t="s">
        <v>44</v>
      </c>
      <c r="B57" s="21">
        <v>2650.2</v>
      </c>
      <c r="C57" s="10">
        <v>2799.1</v>
      </c>
    </row>
    <row r="58" spans="1:3">
      <c r="A58" s="21" t="s">
        <v>56</v>
      </c>
      <c r="B58" s="21">
        <v>838.8</v>
      </c>
      <c r="C58" s="10">
        <v>885.8</v>
      </c>
    </row>
    <row r="59" spans="1:3">
      <c r="A59" s="41" t="s">
        <v>45</v>
      </c>
      <c r="B59" s="42"/>
      <c r="C59" s="43"/>
    </row>
    <row r="60" spans="1:3">
      <c r="A60" s="10" t="s">
        <v>35</v>
      </c>
      <c r="B60" s="21">
        <f>B61+B62+B63</f>
        <v>27667.4</v>
      </c>
      <c r="C60" s="21">
        <f>C61+C62+C63</f>
        <v>20813</v>
      </c>
    </row>
    <row r="61" spans="1:3" ht="54">
      <c r="A61" s="9" t="s">
        <v>46</v>
      </c>
      <c r="B61" s="21">
        <v>24637.200000000001</v>
      </c>
      <c r="C61" s="10">
        <v>17484.2</v>
      </c>
    </row>
    <row r="62" spans="1:3" ht="54">
      <c r="A62" s="9" t="s">
        <v>47</v>
      </c>
      <c r="B62" s="21">
        <v>100</v>
      </c>
      <c r="C62" s="10">
        <v>105.6</v>
      </c>
    </row>
    <row r="63" spans="1:3" ht="36">
      <c r="A63" s="9" t="s">
        <v>48</v>
      </c>
      <c r="B63" s="21">
        <v>2930.2</v>
      </c>
      <c r="C63" s="10">
        <v>3223.2</v>
      </c>
    </row>
    <row r="64" spans="1:3">
      <c r="A64" s="24" t="s">
        <v>49</v>
      </c>
      <c r="B64" s="18">
        <f>B48+B60</f>
        <v>274855.40000000002</v>
      </c>
      <c r="C64" s="18">
        <f>C48+C60</f>
        <v>289372</v>
      </c>
    </row>
    <row r="65" spans="1:6">
      <c r="A65" s="10"/>
      <c r="B65" s="10"/>
      <c r="C65" s="10"/>
    </row>
    <row r="66" spans="1:6">
      <c r="A66" s="10"/>
      <c r="B66" s="10"/>
      <c r="C66" s="10"/>
    </row>
    <row r="67" spans="1:6">
      <c r="A67" s="30"/>
      <c r="B67" s="31"/>
      <c r="C67" s="32"/>
    </row>
    <row r="68" spans="1:6">
      <c r="A68" s="33"/>
      <c r="B68" s="34"/>
      <c r="C68" s="35"/>
    </row>
    <row r="69" spans="1:6">
      <c r="A69" s="10" t="s">
        <v>51</v>
      </c>
      <c r="B69" s="10"/>
      <c r="C69" s="10"/>
    </row>
    <row r="70" spans="1:6" ht="72">
      <c r="A70" s="9" t="s">
        <v>63</v>
      </c>
      <c r="B70" s="10"/>
      <c r="C70" s="10"/>
    </row>
    <row r="71" spans="1:6">
      <c r="A71" s="10" t="s">
        <v>57</v>
      </c>
      <c r="B71" s="27">
        <f>B48-B13</f>
        <v>-20500</v>
      </c>
      <c r="C71" s="27">
        <f>C48-C13</f>
        <v>-11550</v>
      </c>
      <c r="F71" s="23"/>
    </row>
    <row r="72" spans="1:6">
      <c r="A72" s="10" t="s">
        <v>58</v>
      </c>
      <c r="B72" s="27">
        <v>8300</v>
      </c>
      <c r="C72" s="27">
        <v>9130</v>
      </c>
      <c r="F72" s="23"/>
    </row>
    <row r="73" spans="1:6">
      <c r="A73" s="10" t="s">
        <v>59</v>
      </c>
      <c r="B73" s="27">
        <f>B74+B75</f>
        <v>12200</v>
      </c>
      <c r="C73" s="27">
        <f>C74+C75</f>
        <v>2420</v>
      </c>
      <c r="F73" s="23"/>
    </row>
    <row r="74" spans="1:6" ht="75">
      <c r="A74" s="25" t="s">
        <v>60</v>
      </c>
      <c r="B74" s="27">
        <v>2200</v>
      </c>
      <c r="C74" s="27">
        <v>2420</v>
      </c>
      <c r="F74" s="23"/>
    </row>
    <row r="75" spans="1:6" ht="56.25">
      <c r="A75" s="26" t="s">
        <v>61</v>
      </c>
      <c r="B75" s="27">
        <v>10000</v>
      </c>
      <c r="C75" s="27">
        <v>0</v>
      </c>
      <c r="F75" s="23"/>
    </row>
    <row r="76" spans="1:6">
      <c r="A76" s="10" t="s">
        <v>52</v>
      </c>
      <c r="B76" s="28">
        <v>20500</v>
      </c>
      <c r="C76" s="28">
        <v>11550</v>
      </c>
      <c r="F76" s="23"/>
    </row>
    <row r="77" spans="1:6">
      <c r="A77" s="10" t="s">
        <v>53</v>
      </c>
      <c r="B77" s="15">
        <v>1562.5</v>
      </c>
      <c r="C77" s="29">
        <v>3125</v>
      </c>
    </row>
    <row r="78" spans="1:6">
      <c r="A78" s="10" t="s">
        <v>54</v>
      </c>
      <c r="B78" s="15">
        <v>10937.5</v>
      </c>
      <c r="C78" s="15">
        <v>7812.5</v>
      </c>
    </row>
    <row r="79" spans="1:6">
      <c r="A79" s="10" t="s">
        <v>55</v>
      </c>
      <c r="B79" s="10"/>
      <c r="C79" s="10"/>
    </row>
    <row r="80" spans="1:6">
      <c r="A80" s="10"/>
      <c r="B80" s="15"/>
      <c r="C80" s="15"/>
    </row>
    <row r="83" spans="1:3">
      <c r="A83" s="5" t="s">
        <v>64</v>
      </c>
      <c r="C83" s="6" t="s">
        <v>65</v>
      </c>
    </row>
  </sheetData>
  <mergeCells count="8">
    <mergeCell ref="A67:C68"/>
    <mergeCell ref="A44:C44"/>
    <mergeCell ref="A45:C45"/>
    <mergeCell ref="A47:C47"/>
    <mergeCell ref="A6:C6"/>
    <mergeCell ref="A7:C7"/>
    <mergeCell ref="A9:C9"/>
    <mergeCell ref="A59:C59"/>
  </mergeCells>
  <phoneticPr fontId="1" type="noConversion"/>
  <pageMargins left="0.59055118110236227" right="0.59055118110236227" top="0.39370078740157483" bottom="0.59055118110236227" header="0.51181102362204722" footer="0.51181102362204722"/>
  <pageSetup paperSize="9" scale="64" orientation="portrait" verticalDpi="0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user-PC</cp:lastModifiedBy>
  <cp:lastPrinted>2018-10-24T06:24:21Z</cp:lastPrinted>
  <dcterms:created xsi:type="dcterms:W3CDTF">2018-10-18T06:33:19Z</dcterms:created>
  <dcterms:modified xsi:type="dcterms:W3CDTF">2018-12-19T08:38:23Z</dcterms:modified>
</cp:coreProperties>
</file>