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45" windowWidth="15480" windowHeight="10200" tabRatio="878"/>
  </bookViews>
  <sheets>
    <sheet name="Дод1" sheetId="18" r:id="rId1"/>
    <sheet name="Дод 1.1" sheetId="23" r:id="rId2"/>
    <sheet name="дод.2" sheetId="1" r:id="rId3"/>
    <sheet name="дод.3" sheetId="11" r:id="rId4"/>
    <sheet name="Дод.4" sheetId="24" r:id="rId5"/>
  </sheets>
  <definedNames>
    <definedName name="_xlnm.Print_Titles" localSheetId="2">дод.2!$5:$8</definedName>
    <definedName name="_xlnm.Print_Titles" localSheetId="3">дод.3!$D:$E</definedName>
    <definedName name="_xlnm.Print_Area" localSheetId="2">дод.2!$B$1:$Q$20</definedName>
    <definedName name="_xlnm.Print_Area" localSheetId="3">дод.3!$D$4:$J$17</definedName>
    <definedName name="_xlnm.Print_Area" localSheetId="0">Дод1!$A$1:$G$19</definedName>
  </definedNames>
  <calcPr calcId="145621" fullCalcOnLoad="1"/>
</workbook>
</file>

<file path=xl/calcChain.xml><?xml version="1.0" encoding="utf-8"?>
<calcChain xmlns="http://schemas.openxmlformats.org/spreadsheetml/2006/main">
  <c r="H18" i="24"/>
  <c r="I18"/>
  <c r="J18"/>
  <c r="G18"/>
  <c r="H13"/>
  <c r="I13"/>
  <c r="J13"/>
  <c r="J12"/>
  <c r="G13"/>
  <c r="Q12" i="1"/>
  <c r="Q13"/>
  <c r="Q14"/>
  <c r="Q15"/>
  <c r="Q16"/>
  <c r="Q17"/>
  <c r="Q18"/>
  <c r="G11"/>
  <c r="H11"/>
  <c r="I11"/>
  <c r="J11"/>
  <c r="K11"/>
  <c r="L11"/>
  <c r="M11"/>
  <c r="N11"/>
  <c r="O11"/>
  <c r="P11"/>
  <c r="I16" i="11"/>
  <c r="H16"/>
  <c r="G16"/>
  <c r="F11" i="1"/>
  <c r="Q11"/>
  <c r="D15" i="23"/>
  <c r="G12" i="24"/>
  <c r="I12"/>
  <c r="H12"/>
  <c r="C11" i="23"/>
  <c r="E16" i="18"/>
  <c r="F16"/>
  <c r="D13"/>
  <c r="E13"/>
  <c r="F13"/>
  <c r="C13"/>
  <c r="C12"/>
  <c r="C11"/>
  <c r="C16"/>
  <c r="D12"/>
  <c r="D11"/>
  <c r="D16"/>
  <c r="G10" i="1"/>
  <c r="G19"/>
  <c r="H10"/>
  <c r="H19"/>
  <c r="I10"/>
  <c r="I19"/>
  <c r="J10"/>
  <c r="J19"/>
  <c r="K10"/>
  <c r="L10"/>
  <c r="M10"/>
  <c r="N10"/>
  <c r="O10"/>
  <c r="P10"/>
  <c r="Q10"/>
  <c r="F10"/>
  <c r="F19"/>
  <c r="Q19"/>
  <c r="F16" i="11"/>
</calcChain>
</file>

<file path=xl/sharedStrings.xml><?xml version="1.0" encoding="utf-8"?>
<sst xmlns="http://schemas.openxmlformats.org/spreadsheetml/2006/main" count="180" uniqueCount="120">
  <si>
    <t>Трансферти з інших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</si>
  <si>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</si>
  <si>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</si>
  <si>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 тому числі бюджет розвитку</t>
  </si>
  <si>
    <t>Найменування згідно з Класифікацією доходів бюджету</t>
  </si>
  <si>
    <t>Разом доходів</t>
  </si>
  <si>
    <t>Усього</t>
  </si>
  <si>
    <t>усього</t>
  </si>
  <si>
    <t>в тому числі бюджет розвитку</t>
  </si>
  <si>
    <t>Код</t>
  </si>
  <si>
    <t>-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</si>
  <si>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</si>
  <si>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</si>
  <si>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</si>
  <si>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</si>
  <si>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</si>
  <si>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</si>
  <si>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</si>
  <si>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</si>
  <si>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</si>
  <si>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Код бюджету</t>
  </si>
  <si>
    <t xml:space="preserve">Назва місцевого бюджету адміністративно-територіальної одиниці  </t>
  </si>
  <si>
    <t>О3</t>
  </si>
  <si>
    <t>O2</t>
  </si>
  <si>
    <t>О4</t>
  </si>
  <si>
    <t>0100000</t>
  </si>
  <si>
    <t>Додаток 1</t>
  </si>
  <si>
    <t>(грн.)</t>
  </si>
  <si>
    <t>Офіційні трансферти  </t>
  </si>
  <si>
    <t>Від органів державного управління  </t>
  </si>
  <si>
    <t xml:space="preserve"> </t>
  </si>
  <si>
    <t>Субвенції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</si>
  <si>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</si>
  <si>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X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</si>
  <si>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</si>
  <si>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</si>
  <si>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</si>
  <si>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субвенції</t>
  </si>
  <si>
    <t xml:space="preserve"> загального фонду на:</t>
  </si>
  <si>
    <t>найменування трансферту</t>
  </si>
  <si>
    <t>Керівник виконавчого апарату</t>
  </si>
  <si>
    <t>"Про внесення змін до міського бюджету Олевської міської об’єднаної  територіальної громади на 2020 рік"</t>
  </si>
  <si>
    <r>
      <t xml:space="preserve">Зміни до доходів </t>
    </r>
    <r>
      <rPr>
        <b/>
        <i/>
        <sz val="16"/>
        <rFont val="Times New Roman"/>
        <family val="1"/>
        <charset val="204"/>
      </rPr>
      <t>міського</t>
    </r>
    <r>
      <rPr>
        <b/>
        <sz val="16"/>
        <rFont val="Times New Roman"/>
        <family val="1"/>
        <charset val="204"/>
      </rPr>
      <t xml:space="preserve"> бюджету  на 2020 рік</t>
    </r>
  </si>
  <si>
    <t>Інші субвенції з місцевого бюджету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</si>
  <si>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</si>
  <si>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</si>
  <si>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</si>
  <si>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</si>
  <si>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</si>
  <si>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</si>
  <si>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</si>
  <si>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</si>
  <si>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Олевська міська рада</t>
  </si>
  <si>
    <t>0133</t>
  </si>
  <si>
    <t>Зміни до розподілу
видатків міського бюджету  на 2020 рік</t>
  </si>
  <si>
    <t>код Класифікації доходів бюджету</t>
  </si>
  <si>
    <t>Зміни до міжбюджетних трансфертів на 2020 рік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</si>
  <si>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</si>
  <si>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Додаток 1.1</t>
  </si>
  <si>
    <t>"Про внесення змін до міського бюджету Олевської міської об'єднаної територіальної громади на 2020 рік"</t>
  </si>
  <si>
    <t>06513000000</t>
  </si>
  <si>
    <t>код бюджету</t>
  </si>
  <si>
    <t>Місцевий бюджет з якого надається субвенція</t>
  </si>
  <si>
    <t>Призначення субвенції</t>
  </si>
  <si>
    <t>загальний фонд</t>
  </si>
  <si>
    <t>спеціальний фонд</t>
  </si>
  <si>
    <t>Обласний бюджет Житомирської області</t>
  </si>
  <si>
    <t>Сільський бюджет Радовельської сільської ради Олевського району</t>
  </si>
  <si>
    <t>Кишинському стаціонарному відділенню на утримання одиноких громадян, які прибули на постійне проживання з с.Радовель</t>
  </si>
  <si>
    <t xml:space="preserve">Комунальній установі «Центр соціальних служб для сім’ї, дітей та молоді» Олевської міської ради </t>
  </si>
  <si>
    <t>Разом:</t>
  </si>
  <si>
    <t xml:space="preserve"> "Про внесення змін до міського бюджету Олевської міської об’єднаної  територіальної громади на 2020 рік"</t>
  </si>
  <si>
    <t xml:space="preserve">                Зміни до  інші субвенції з місцевих бюджетів до міського бюджету на 2020 рік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</si>
  <si>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</si>
  <si>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</si>
  <si>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</si>
  <si>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</si>
  <si>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</si>
  <si>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</si>
  <si>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</si>
  <si>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</si>
  <si>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</si>
  <si>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</si>
  <si>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</si>
  <si>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</si>
  <si>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06100000000</t>
  </si>
  <si>
    <t>06317514000</t>
  </si>
  <si>
    <t>Додаток №4</t>
  </si>
  <si>
    <t>Зміни до розподілу витрат міського бюджету  на реалізацію місцевих/регіональних програм у 2020 році</t>
  </si>
  <si>
    <t>(код бюджету)</t>
  </si>
  <si>
    <t>грн.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</si>
  <si>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</si>
  <si>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</si>
  <si>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</si>
  <si>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/регіональної програми</t>
  </si>
  <si>
    <t>Дата і номер документа, яким затверджено місцеву регіональну програму</t>
  </si>
  <si>
    <t>1</t>
  </si>
  <si>
    <t>2</t>
  </si>
  <si>
    <t>3</t>
  </si>
  <si>
    <t>0180</t>
  </si>
  <si>
    <t>КУ "Трудовий архів"</t>
  </si>
  <si>
    <t>КРН "Олевська ЦЛ" на інсулін</t>
  </si>
  <si>
    <t>0114082</t>
  </si>
  <si>
    <t>4082</t>
  </si>
  <si>
    <t>0829</t>
  </si>
  <si>
    <t>Інші заходи в галузі культури і мистецтва</t>
  </si>
  <si>
    <t>0110180</t>
  </si>
  <si>
    <t>Інша діяльність у сфері державного управління</t>
  </si>
  <si>
    <t>Програма «Фінансової підтримки комунального некомерційного підприємства «Олевська центральна лікарня» Олевської міської ради» на 2019-2021 роки"</t>
  </si>
  <si>
    <t>Рішення міської ради від 05.09.2019 №1240; від 19.12.2019 № 1435</t>
  </si>
  <si>
    <t>Програма надання фінансових гарантій медичного обслуговування населення на період до 2022 року</t>
  </si>
  <si>
    <t>Рішення міської ради від 05.07.2018 №667 із змінами</t>
  </si>
  <si>
    <t>Програма забезпечення хворих на цукровий діабет лікарськими засобами та виробами медичного призначення на 2020-2023 роки</t>
  </si>
  <si>
    <t>Рішення міської ради від 19.12.2019 № 1446</t>
  </si>
  <si>
    <t>Програма розвитку культури  на 2018-2020 роки</t>
  </si>
  <si>
    <t>Рішення міської ради від 11.05.2018 №620</t>
  </si>
  <si>
    <t>Юрій РУСИН</t>
  </si>
  <si>
    <t>до рішення виконавчого комітету Олевської міської ради від 28.04.2020 року №57</t>
  </si>
  <si>
    <t>Додаток №3                                                                                                                                                                                                         до рішення виконавчого комітету Олевської міської ради від  28.04.2020 року №57  "Про внесення змін до міського бюджету Олевської міської об’єднаної  територіальної громади на 2020 рік"</t>
  </si>
  <si>
    <t>Додаток № 2
до рішення виконавчого комітету Олевської міської ради від  28.04.2020 року №57
"Про внесення змін до міського бюджету Олевської міської об’єднаної  територіальної громади на 2020 рік"</t>
  </si>
</sst>
</file>

<file path=xl/styles.xml><?xml version="1.0" encoding="utf-8"?>
<styleSheet xmlns="http://schemas.openxmlformats.org/spreadsheetml/2006/main">
  <numFmts count="2">
    <numFmt numFmtId="179" formatCode="_-* #,##0.00_р_._-;\-* #,##0.00_р_._-;_-* &quot;-&quot;??_р_._-;_-@_-"/>
    <numFmt numFmtId="200" formatCode="#,##0.0"/>
  </numFmts>
  <fonts count="57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 CYR"/>
    </font>
    <font>
      <sz val="16"/>
      <name val="Times New Roman CYR"/>
      <charset val="204"/>
    </font>
    <font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0"/>
    <xf numFmtId="0" fontId="17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5" fillId="22" borderId="2" applyNumberFormat="0" applyAlignment="0" applyProtection="0"/>
    <xf numFmtId="0" fontId="10" fillId="22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>
      <alignment vertical="top"/>
    </xf>
    <xf numFmtId="0" fontId="7" fillId="0" borderId="3" applyNumberFormat="0" applyFill="0" applyAlignment="0" applyProtection="0"/>
    <xf numFmtId="0" fontId="11" fillId="13" borderId="0" applyNumberFormat="0" applyBorder="0" applyAlignment="0" applyProtection="0"/>
    <xf numFmtId="0" fontId="54" fillId="0" borderId="0"/>
    <xf numFmtId="0" fontId="53" fillId="0" borderId="0"/>
    <xf numFmtId="0" fontId="16" fillId="0" borderId="0"/>
    <xf numFmtId="0" fontId="17" fillId="0" borderId="0"/>
    <xf numFmtId="0" fontId="53" fillId="0" borderId="0"/>
    <xf numFmtId="0" fontId="16" fillId="0" borderId="0"/>
    <xf numFmtId="0" fontId="16" fillId="0" borderId="0"/>
    <xf numFmtId="0" fontId="16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0" borderId="4" applyNumberFormat="0" applyFont="0" applyAlignment="0" applyProtection="0"/>
    <xf numFmtId="0" fontId="15" fillId="0" borderId="0"/>
    <xf numFmtId="179" fontId="16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208">
    <xf numFmtId="0" fontId="0" fillId="0" borderId="0" xfId="0"/>
    <xf numFmtId="0" fontId="22" fillId="0" borderId="5" xfId="20" applyFont="1" applyBorder="1" applyAlignment="1">
      <alignment horizontal="right"/>
    </xf>
    <xf numFmtId="0" fontId="22" fillId="0" borderId="5" xfId="20" applyFont="1" applyBorder="1" applyAlignment="1">
      <alignment horizontal="right" wrapText="1"/>
    </xf>
    <xf numFmtId="0" fontId="19" fillId="0" borderId="0" xfId="0" applyFont="1"/>
    <xf numFmtId="0" fontId="21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right"/>
    </xf>
    <xf numFmtId="0" fontId="0" fillId="0" borderId="0" xfId="0" applyFont="1"/>
    <xf numFmtId="0" fontId="13" fillId="0" borderId="5" xfId="0" applyFont="1" applyBorder="1"/>
    <xf numFmtId="0" fontId="25" fillId="0" borderId="0" xfId="0" applyFont="1" applyBorder="1" applyAlignment="1">
      <alignment horizontal="right"/>
    </xf>
    <xf numFmtId="0" fontId="27" fillId="0" borderId="5" xfId="0" applyFont="1" applyBorder="1" applyAlignment="1">
      <alignment horizontal="right"/>
    </xf>
    <xf numFmtId="0" fontId="28" fillId="0" borderId="5" xfId="0" applyFont="1" applyBorder="1" applyAlignment="1">
      <alignment horizontal="right"/>
    </xf>
    <xf numFmtId="0" fontId="13" fillId="0" borderId="0" xfId="0" applyFont="1"/>
    <xf numFmtId="0" fontId="0" fillId="0" borderId="0" xfId="0" applyFont="1" applyBorder="1"/>
    <xf numFmtId="2" fontId="0" fillId="0" borderId="0" xfId="0" applyNumberFormat="1" applyFont="1"/>
    <xf numFmtId="2" fontId="25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0" fontId="26" fillId="0" borderId="6" xfId="0" applyFont="1" applyBorder="1" applyAlignment="1">
      <alignment horizontal="center"/>
    </xf>
    <xf numFmtId="0" fontId="31" fillId="0" borderId="0" xfId="0" applyFont="1"/>
    <xf numFmtId="0" fontId="22" fillId="0" borderId="7" xfId="20" applyFont="1" applyBorder="1" applyAlignment="1">
      <alignment horizontal="center"/>
    </xf>
    <xf numFmtId="0" fontId="34" fillId="0" borderId="5" xfId="0" applyFont="1" applyBorder="1" applyAlignment="1">
      <alignment horizontal="right"/>
    </xf>
    <xf numFmtId="0" fontId="14" fillId="0" borderId="5" xfId="20" applyFont="1" applyBorder="1" applyAlignment="1">
      <alignment horizontal="right"/>
    </xf>
    <xf numFmtId="0" fontId="14" fillId="0" borderId="7" xfId="20" applyFont="1" applyBorder="1" applyAlignment="1">
      <alignment horizontal="center"/>
    </xf>
    <xf numFmtId="0" fontId="20" fillId="0" borderId="0" xfId="0" applyFont="1"/>
    <xf numFmtId="0" fontId="29" fillId="0" borderId="0" xfId="56" applyFont="1" applyAlignment="1"/>
    <xf numFmtId="0" fontId="37" fillId="0" borderId="0" xfId="56" applyFont="1"/>
    <xf numFmtId="0" fontId="35" fillId="0" borderId="0" xfId="56" applyFont="1" applyAlignment="1"/>
    <xf numFmtId="0" fontId="37" fillId="0" borderId="0" xfId="56" applyFont="1" applyFill="1"/>
    <xf numFmtId="0" fontId="37" fillId="0" borderId="0" xfId="56" applyFont="1" applyAlignment="1">
      <alignment horizontal="right"/>
    </xf>
    <xf numFmtId="0" fontId="35" fillId="0" borderId="5" xfId="56" applyFont="1" applyBorder="1" applyAlignment="1">
      <alignment horizontal="center" vertical="center" wrapText="1"/>
    </xf>
    <xf numFmtId="0" fontId="35" fillId="0" borderId="5" xfId="56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 applyProtection="1"/>
    <xf numFmtId="0" fontId="35" fillId="0" borderId="0" xfId="0" applyFont="1" applyFill="1"/>
    <xf numFmtId="0" fontId="35" fillId="0" borderId="0" xfId="0" applyNumberFormat="1" applyFont="1" applyFill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/>
    </xf>
    <xf numFmtId="0" fontId="35" fillId="0" borderId="8" xfId="0" applyFont="1" applyFill="1" applyBorder="1" applyAlignment="1">
      <alignment horizontal="center"/>
    </xf>
    <xf numFmtId="0" fontId="23" fillId="0" borderId="8" xfId="0" applyNumberFormat="1" applyFont="1" applyFill="1" applyBorder="1" applyAlignment="1" applyProtection="1">
      <alignment horizontal="center" vertical="top"/>
    </xf>
    <xf numFmtId="0" fontId="23" fillId="0" borderId="0" xfId="0" applyNumberFormat="1" applyFont="1" applyFill="1" applyAlignment="1" applyProtection="1">
      <alignment horizontal="center"/>
    </xf>
    <xf numFmtId="0" fontId="35" fillId="0" borderId="0" xfId="0" applyFont="1" applyFill="1" applyAlignment="1">
      <alignment horizontal="center"/>
    </xf>
    <xf numFmtId="0" fontId="35" fillId="23" borderId="9" xfId="0" applyNumberFormat="1" applyFont="1" applyFill="1" applyBorder="1" applyAlignment="1" applyProtection="1"/>
    <xf numFmtId="0" fontId="35" fillId="23" borderId="0" xfId="0" applyFont="1" applyFill="1"/>
    <xf numFmtId="0" fontId="35" fillId="23" borderId="10" xfId="0" applyNumberFormat="1" applyFont="1" applyFill="1" applyBorder="1" applyAlignment="1" applyProtection="1"/>
    <xf numFmtId="0" fontId="35" fillId="23" borderId="11" xfId="0" applyNumberFormat="1" applyFont="1" applyFill="1" applyBorder="1" applyAlignment="1" applyProtection="1"/>
    <xf numFmtId="0" fontId="35" fillId="23" borderId="0" xfId="0" applyNumberFormat="1" applyFont="1" applyFill="1" applyBorder="1" applyAlignment="1" applyProtection="1"/>
    <xf numFmtId="0" fontId="35" fillId="23" borderId="0" xfId="0" applyNumberFormat="1" applyFont="1" applyFill="1" applyAlignment="1" applyProtection="1">
      <alignment vertical="center"/>
    </xf>
    <xf numFmtId="0" fontId="35" fillId="23" borderId="0" xfId="0" applyFont="1" applyFill="1" applyAlignment="1">
      <alignment vertical="center"/>
    </xf>
    <xf numFmtId="0" fontId="35" fillId="23" borderId="0" xfId="0" applyNumberFormat="1" applyFont="1" applyFill="1" applyAlignment="1" applyProtection="1"/>
    <xf numFmtId="0" fontId="23" fillId="0" borderId="5" xfId="0" applyFont="1" applyFill="1" applyBorder="1" applyAlignment="1">
      <alignment horizontal="center" vertical="center" wrapText="1"/>
    </xf>
    <xf numFmtId="0" fontId="29" fillId="0" borderId="0" xfId="56" applyFont="1" applyFill="1" applyAlignment="1"/>
    <xf numFmtId="0" fontId="35" fillId="0" borderId="0" xfId="56" applyFont="1" applyFill="1" applyAlignment="1"/>
    <xf numFmtId="0" fontId="37" fillId="0" borderId="0" xfId="56" applyFont="1" applyAlignment="1">
      <alignment horizontal="left"/>
    </xf>
    <xf numFmtId="0" fontId="35" fillId="0" borderId="5" xfId="56" applyFont="1" applyBorder="1" applyAlignment="1">
      <alignment horizontal="left" vertical="center" wrapText="1"/>
    </xf>
    <xf numFmtId="3" fontId="35" fillId="0" borderId="5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3" fontId="35" fillId="0" borderId="5" xfId="0" applyNumberFormat="1" applyFont="1" applyBorder="1" applyAlignment="1">
      <alignment horizontal="center" vertical="center" wrapText="1"/>
    </xf>
    <xf numFmtId="0" fontId="35" fillId="0" borderId="0" xfId="0" applyFont="1"/>
    <xf numFmtId="3" fontId="23" fillId="0" borderId="5" xfId="0" applyNumberFormat="1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29" fillId="0" borderId="0" xfId="56" applyFont="1" applyAlignment="1">
      <alignment horizontal="left"/>
    </xf>
    <xf numFmtId="0" fontId="29" fillId="0" borderId="0" xfId="56" applyFont="1"/>
    <xf numFmtId="3" fontId="37" fillId="0" borderId="0" xfId="56" applyNumberFormat="1" applyFont="1"/>
    <xf numFmtId="3" fontId="35" fillId="0" borderId="0" xfId="0" applyNumberFormat="1" applyFont="1" applyFill="1" applyAlignment="1" applyProtection="1"/>
    <xf numFmtId="0" fontId="44" fillId="0" borderId="5" xfId="52" quotePrefix="1" applyFont="1" applyFill="1" applyBorder="1" applyAlignment="1">
      <alignment horizontal="center" vertical="center" wrapText="1"/>
    </xf>
    <xf numFmtId="0" fontId="44" fillId="0" borderId="5" xfId="52" applyFont="1" applyFill="1" applyBorder="1" applyAlignment="1">
      <alignment horizontal="center" vertical="center" wrapText="1"/>
    </xf>
    <xf numFmtId="2" fontId="44" fillId="0" borderId="5" xfId="52" applyNumberFormat="1" applyFont="1" applyFill="1" applyBorder="1" applyAlignment="1">
      <alignment horizontal="center" vertical="center" wrapText="1"/>
    </xf>
    <xf numFmtId="2" fontId="44" fillId="0" borderId="5" xfId="52" quotePrefix="1" applyNumberFormat="1" applyFont="1" applyFill="1" applyBorder="1" applyAlignment="1">
      <alignment horizontal="center" vertical="center" wrapText="1"/>
    </xf>
    <xf numFmtId="3" fontId="44" fillId="0" borderId="5" xfId="52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center" vertical="center" wrapText="1"/>
    </xf>
    <xf numFmtId="0" fontId="42" fillId="0" borderId="0" xfId="56" applyFont="1" applyAlignment="1">
      <alignment horizontal="left"/>
    </xf>
    <xf numFmtId="3" fontId="35" fillId="0" borderId="5" xfId="52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5" xfId="51" applyFont="1" applyFill="1" applyBorder="1" applyAlignment="1">
      <alignment horizontal="center" vertical="center" wrapText="1"/>
    </xf>
    <xf numFmtId="0" fontId="55" fillId="0" borderId="5" xfId="52" quotePrefix="1" applyFont="1" applyFill="1" applyBorder="1" applyAlignment="1">
      <alignment horizontal="center" vertical="center" wrapText="1"/>
    </xf>
    <xf numFmtId="4" fontId="55" fillId="0" borderId="5" xfId="52" quotePrefix="1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29" fillId="0" borderId="0" xfId="57" applyFont="1"/>
    <xf numFmtId="0" fontId="23" fillId="0" borderId="0" xfId="57" applyFont="1" applyFill="1" applyAlignment="1">
      <alignment horizontal="center" wrapText="1"/>
    </xf>
    <xf numFmtId="49" fontId="46" fillId="0" borderId="8" xfId="56" applyNumberFormat="1" applyFont="1" applyBorder="1" applyAlignment="1">
      <alignment horizontal="right"/>
    </xf>
    <xf numFmtId="49" fontId="46" fillId="0" borderId="8" xfId="56" applyNumberFormat="1" applyFont="1" applyBorder="1" applyAlignment="1"/>
    <xf numFmtId="0" fontId="29" fillId="0" borderId="14" xfId="56" applyFont="1" applyBorder="1" applyAlignment="1">
      <alignment horizontal="right" vertical="justify"/>
    </xf>
    <xf numFmtId="0" fontId="29" fillId="0" borderId="14" xfId="56" applyFont="1" applyBorder="1" applyAlignment="1">
      <alignment vertical="justify"/>
    </xf>
    <xf numFmtId="0" fontId="47" fillId="0" borderId="0" xfId="57" applyFont="1" applyBorder="1" applyAlignment="1">
      <alignment horizontal="center"/>
    </xf>
    <xf numFmtId="0" fontId="29" fillId="0" borderId="0" xfId="57" applyFont="1" applyAlignment="1">
      <alignment horizontal="right"/>
    </xf>
    <xf numFmtId="0" fontId="20" fillId="0" borderId="5" xfId="57" applyFont="1" applyBorder="1" applyAlignment="1">
      <alignment horizontal="center" vertical="center" wrapText="1"/>
    </xf>
    <xf numFmtId="0" fontId="20" fillId="0" borderId="5" xfId="57" applyFont="1" applyBorder="1" applyAlignment="1">
      <alignment horizontal="center" vertical="top" wrapText="1"/>
    </xf>
    <xf numFmtId="3" fontId="20" fillId="0" borderId="5" xfId="57" applyNumberFormat="1" applyFont="1" applyFill="1" applyBorder="1" applyAlignment="1">
      <alignment horizontal="center" vertical="center" wrapText="1"/>
    </xf>
    <xf numFmtId="0" fontId="20" fillId="0" borderId="0" xfId="57" applyFont="1" applyBorder="1" applyAlignment="1">
      <alignment horizontal="center" vertical="top" wrapText="1"/>
    </xf>
    <xf numFmtId="3" fontId="14" fillId="0" borderId="0" xfId="57" applyNumberFormat="1" applyFont="1" applyBorder="1" applyAlignment="1">
      <alignment wrapText="1"/>
    </xf>
    <xf numFmtId="3" fontId="14" fillId="0" borderId="5" xfId="57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3" fontId="20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14" fillId="0" borderId="7" xfId="57" applyFont="1" applyFill="1" applyBorder="1" applyAlignment="1"/>
    <xf numFmtId="0" fontId="23" fillId="0" borderId="0" xfId="57" applyFont="1" applyFill="1" applyBorder="1" applyAlignment="1">
      <alignment horizontal="center" wrapText="1"/>
    </xf>
    <xf numFmtId="0" fontId="20" fillId="0" borderId="7" xfId="57" applyFont="1" applyBorder="1" applyAlignment="1">
      <alignment horizontal="center" vertical="top" wrapText="1"/>
    </xf>
    <xf numFmtId="3" fontId="48" fillId="0" borderId="0" xfId="57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 applyProtection="1">
      <alignment vertical="top"/>
    </xf>
    <xf numFmtId="0" fontId="20" fillId="0" borderId="0" xfId="0" applyFont="1" applyFill="1"/>
    <xf numFmtId="0" fontId="1" fillId="0" borderId="0" xfId="0" applyNumberFormat="1" applyFont="1" applyFill="1" applyAlignment="1" applyProtection="1"/>
    <xf numFmtId="0" fontId="20" fillId="0" borderId="0" xfId="0" applyNumberFormat="1" applyFont="1" applyFill="1" applyAlignment="1" applyProtection="1">
      <alignment vertical="center" wrapText="1"/>
    </xf>
    <xf numFmtId="0" fontId="1" fillId="0" borderId="0" xfId="0" applyFont="1" applyFill="1"/>
    <xf numFmtId="0" fontId="46" fillId="0" borderId="0" xfId="0" applyNumberFormat="1" applyFont="1" applyFill="1" applyBorder="1" applyAlignment="1" applyProtection="1">
      <alignment horizontal="center" vertical="top" wrapText="1"/>
    </xf>
    <xf numFmtId="0" fontId="46" fillId="0" borderId="8" xfId="0" applyNumberFormat="1" applyFont="1" applyFill="1" applyBorder="1" applyAlignment="1" applyProtection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0" borderId="0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right" vertical="center"/>
    </xf>
    <xf numFmtId="0" fontId="20" fillId="0" borderId="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49" fontId="50" fillId="0" borderId="5" xfId="0" applyNumberFormat="1" applyFont="1" applyFill="1" applyBorder="1" applyAlignment="1">
      <alignment horizontal="center" vertical="top"/>
    </xf>
    <xf numFmtId="0" fontId="50" fillId="0" borderId="5" xfId="0" applyFont="1" applyFill="1" applyBorder="1" applyAlignment="1">
      <alignment horizontal="center" vertical="top"/>
    </xf>
    <xf numFmtId="0" fontId="51" fillId="0" borderId="5" xfId="52" quotePrefix="1" applyFont="1" applyFill="1" applyBorder="1" applyAlignment="1">
      <alignment horizontal="center" vertical="center" wrapText="1"/>
    </xf>
    <xf numFmtId="0" fontId="51" fillId="0" borderId="5" xfId="52" applyFont="1" applyFill="1" applyBorder="1" applyAlignment="1">
      <alignment horizontal="center" vertical="center" wrapText="1"/>
    </xf>
    <xf numFmtId="2" fontId="51" fillId="0" borderId="5" xfId="52" applyNumberFormat="1" applyFont="1" applyFill="1" applyBorder="1" applyAlignment="1">
      <alignment horizontal="center" vertical="center" wrapText="1"/>
    </xf>
    <xf numFmtId="2" fontId="51" fillId="0" borderId="5" xfId="52" quotePrefix="1" applyNumberFormat="1" applyFont="1" applyFill="1" applyBorder="1" applyAlignment="1">
      <alignment horizontal="left" vertical="center" wrapText="1"/>
    </xf>
    <xf numFmtId="0" fontId="56" fillId="0" borderId="5" xfId="52" quotePrefix="1" applyFont="1" applyFill="1" applyBorder="1" applyAlignment="1">
      <alignment horizontal="center" vertical="center" wrapText="1"/>
    </xf>
    <xf numFmtId="4" fontId="56" fillId="0" borderId="5" xfId="52" quotePrefix="1" applyNumberFormat="1" applyFont="1" applyFill="1" applyBorder="1" applyAlignment="1">
      <alignment horizontal="center" vertical="center" wrapText="1"/>
    </xf>
    <xf numFmtId="4" fontId="52" fillId="0" borderId="5" xfId="48" applyNumberFormat="1" applyFont="1" applyFill="1" applyBorder="1" applyAlignment="1">
      <alignment horizontal="left" vertical="center" wrapText="1"/>
    </xf>
    <xf numFmtId="3" fontId="52" fillId="0" borderId="5" xfId="48" applyNumberFormat="1" applyFont="1" applyFill="1" applyBorder="1" applyAlignment="1">
      <alignment horizontal="center" vertical="center" wrapText="1"/>
    </xf>
    <xf numFmtId="3" fontId="52" fillId="0" borderId="7" xfId="48" applyNumberFormat="1" applyFont="1" applyFill="1" applyBorder="1" applyAlignment="1">
      <alignment horizontal="center" vertical="center" wrapText="1"/>
    </xf>
    <xf numFmtId="0" fontId="12" fillId="0" borderId="5" xfId="0" applyFont="1" applyBorder="1"/>
    <xf numFmtId="200" fontId="14" fillId="0" borderId="5" xfId="48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3" fontId="43" fillId="0" borderId="5" xfId="0" applyNumberFormat="1" applyFont="1" applyFill="1" applyBorder="1" applyAlignment="1">
      <alignment horizontal="center" vertical="center" wrapText="1"/>
    </xf>
    <xf numFmtId="3" fontId="45" fillId="0" borderId="5" xfId="0" applyNumberFormat="1" applyFont="1" applyFill="1" applyBorder="1" applyAlignment="1">
      <alignment horizontal="center" vertical="center" wrapText="1"/>
    </xf>
    <xf numFmtId="3" fontId="29" fillId="0" borderId="5" xfId="0" applyNumberFormat="1" applyFont="1" applyFill="1" applyBorder="1" applyAlignment="1">
      <alignment horizontal="center" vertical="center" wrapText="1"/>
    </xf>
    <xf numFmtId="3" fontId="41" fillId="0" borderId="5" xfId="52" applyNumberFormat="1" applyFont="1" applyFill="1" applyBorder="1" applyAlignment="1">
      <alignment horizontal="center" vertical="center" wrapText="1"/>
    </xf>
    <xf numFmtId="49" fontId="52" fillId="0" borderId="5" xfId="0" applyNumberFormat="1" applyFont="1" applyFill="1" applyBorder="1" applyAlignment="1">
      <alignment horizontal="center" vertical="center" wrapText="1"/>
    </xf>
    <xf numFmtId="0" fontId="52" fillId="0" borderId="5" xfId="55" quotePrefix="1" applyFont="1" applyFill="1" applyBorder="1" applyAlignment="1">
      <alignment horizontal="center" vertical="center" wrapText="1"/>
    </xf>
    <xf numFmtId="2" fontId="52" fillId="0" borderId="5" xfId="55" quotePrefix="1" applyNumberFormat="1" applyFont="1" applyFill="1" applyBorder="1" applyAlignment="1">
      <alignment horizontal="center" vertical="center" wrapText="1"/>
    </xf>
    <xf numFmtId="200" fontId="52" fillId="0" borderId="5" xfId="0" applyNumberFormat="1" applyFont="1" applyFill="1" applyBorder="1" applyAlignment="1">
      <alignment horizontal="center" vertical="center" wrapText="1"/>
    </xf>
    <xf numFmtId="200" fontId="20" fillId="0" borderId="5" xfId="0" applyNumberFormat="1" applyFont="1" applyFill="1" applyBorder="1" applyAlignment="1">
      <alignment horizontal="center" vertical="center" wrapText="1"/>
    </xf>
    <xf numFmtId="0" fontId="20" fillId="0" borderId="5" xfId="58" quotePrefix="1" applyFont="1" applyFill="1" applyBorder="1" applyAlignment="1">
      <alignment horizontal="center" vertical="center" wrapText="1"/>
    </xf>
    <xf numFmtId="2" fontId="20" fillId="0" borderId="5" xfId="58" quotePrefix="1" applyNumberFormat="1" applyFont="1" applyFill="1" applyBorder="1" applyAlignment="1">
      <alignment horizontal="center" vertical="center" wrapText="1"/>
    </xf>
    <xf numFmtId="2" fontId="20" fillId="0" borderId="5" xfId="58" applyNumberFormat="1" applyFont="1" applyFill="1" applyBorder="1" applyAlignment="1">
      <alignment horizontal="center" vertical="center" wrapText="1"/>
    </xf>
    <xf numFmtId="200" fontId="52" fillId="0" borderId="5" xfId="48" applyNumberFormat="1" applyFont="1" applyFill="1" applyBorder="1" applyAlignment="1">
      <alignment horizontal="center" vertical="center" wrapText="1"/>
    </xf>
    <xf numFmtId="0" fontId="52" fillId="0" borderId="5" xfId="52" quotePrefix="1" applyFont="1" applyFill="1" applyBorder="1" applyAlignment="1">
      <alignment horizontal="center" vertical="center" wrapText="1"/>
    </xf>
    <xf numFmtId="2" fontId="52" fillId="0" borderId="5" xfId="52" quotePrefix="1" applyNumberFormat="1" applyFont="1" applyFill="1" applyBorder="1" applyAlignment="1">
      <alignment horizontal="center" vertical="center" wrapText="1"/>
    </xf>
    <xf numFmtId="0" fontId="29" fillId="0" borderId="0" xfId="56" applyFont="1" applyAlignment="1">
      <alignment horizontal="left" wrapText="1"/>
    </xf>
    <xf numFmtId="0" fontId="29" fillId="0" borderId="0" xfId="56" applyFont="1" applyFill="1" applyAlignment="1">
      <alignment horizontal="left" wrapText="1"/>
    </xf>
    <xf numFmtId="0" fontId="23" fillId="0" borderId="0" xfId="56" applyFont="1" applyFill="1" applyAlignment="1">
      <alignment horizontal="center"/>
    </xf>
    <xf numFmtId="0" fontId="35" fillId="0" borderId="15" xfId="56" applyFont="1" applyBorder="1" applyAlignment="1">
      <alignment horizontal="center" vertical="center" wrapText="1"/>
    </xf>
    <xf numFmtId="0" fontId="35" fillId="0" borderId="12" xfId="56" applyFont="1" applyBorder="1" applyAlignment="1">
      <alignment horizontal="center" vertical="center" wrapText="1"/>
    </xf>
    <xf numFmtId="0" fontId="35" fillId="0" borderId="13" xfId="56" applyFont="1" applyBorder="1" applyAlignment="1">
      <alignment horizontal="center" vertical="center" wrapText="1"/>
    </xf>
    <xf numFmtId="0" fontId="35" fillId="0" borderId="15" xfId="56" applyFont="1" applyBorder="1" applyAlignment="1">
      <alignment horizontal="left" vertical="center" wrapText="1"/>
    </xf>
    <xf numFmtId="0" fontId="35" fillId="0" borderId="12" xfId="56" applyFont="1" applyBorder="1" applyAlignment="1">
      <alignment horizontal="left" vertical="center" wrapText="1"/>
    </xf>
    <xf numFmtId="0" fontId="35" fillId="0" borderId="13" xfId="56" applyFont="1" applyBorder="1" applyAlignment="1">
      <alignment horizontal="left" vertical="center" wrapText="1"/>
    </xf>
    <xf numFmtId="0" fontId="35" fillId="0" borderId="15" xfId="56" applyFont="1" applyFill="1" applyBorder="1" applyAlignment="1">
      <alignment horizontal="center" vertical="center" wrapText="1"/>
    </xf>
    <xf numFmtId="0" fontId="35" fillId="0" borderId="12" xfId="56" applyFont="1" applyFill="1" applyBorder="1" applyAlignment="1">
      <alignment horizontal="center" vertical="center" wrapText="1"/>
    </xf>
    <xf numFmtId="0" fontId="35" fillId="0" borderId="13" xfId="56" applyFont="1" applyFill="1" applyBorder="1" applyAlignment="1">
      <alignment horizontal="center" vertical="center" wrapText="1"/>
    </xf>
    <xf numFmtId="0" fontId="35" fillId="0" borderId="7" xfId="56" applyFont="1" applyBorder="1" applyAlignment="1">
      <alignment horizontal="center" vertical="center" wrapText="1"/>
    </xf>
    <xf numFmtId="0" fontId="35" fillId="0" borderId="16" xfId="56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9" fillId="0" borderId="0" xfId="56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57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NumberFormat="1" applyFont="1" applyFill="1" applyAlignment="1" applyProtection="1">
      <alignment horizontal="left" vertical="top"/>
    </xf>
    <xf numFmtId="0" fontId="35" fillId="0" borderId="0" xfId="0" applyNumberFormat="1" applyFont="1" applyFill="1" applyAlignment="1" applyProtection="1">
      <alignment horizontal="left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20" fillId="0" borderId="0" xfId="56" applyFont="1" applyFill="1" applyAlignment="1">
      <alignment horizontal="left" wrapText="1"/>
    </xf>
    <xf numFmtId="0" fontId="20" fillId="0" borderId="0" xfId="56" applyFont="1" applyAlignment="1">
      <alignment horizontal="left" wrapText="1"/>
    </xf>
    <xf numFmtId="0" fontId="14" fillId="0" borderId="0" xfId="0" applyNumberFormat="1" applyFont="1" applyFill="1" applyBorder="1" applyAlignment="1" applyProtection="1">
      <alignment horizontal="center" vertical="top" wrapText="1"/>
    </xf>
    <xf numFmtId="49" fontId="46" fillId="0" borderId="17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</cellXfs>
  <cellStyles count="6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1" xfId="51"/>
    <cellStyle name="Обычный 12" xfId="52"/>
    <cellStyle name="Обычный 2" xfId="53"/>
    <cellStyle name="Обычный 3" xfId="54"/>
    <cellStyle name="Обычный 6" xfId="55"/>
    <cellStyle name="Обычный_14_dod 1 - 31.12.15" xfId="56"/>
    <cellStyle name="Обычный_dodатки_2016березень" xfId="57"/>
    <cellStyle name="Обычный_дод.3" xfId="58"/>
    <cellStyle name="Плохой" xfId="59"/>
    <cellStyle name="Пояснение" xfId="60"/>
    <cellStyle name="Примечание" xfId="61"/>
    <cellStyle name="Стиль 1" xfId="62"/>
    <cellStyle name="Финансовый 2" xfId="63"/>
    <cellStyle name="Хороший" xfId="6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82" zoomScaleNormal="100" zoomScaleSheetLayoutView="82" workbookViewId="0">
      <selection activeCell="D2" sqref="D2:F2"/>
    </sheetView>
  </sheetViews>
  <sheetFormatPr defaultColWidth="8.83203125" defaultRowHeight="20.25"/>
  <cols>
    <col min="1" max="1" width="19.33203125" style="24" customWidth="1"/>
    <col min="2" max="2" width="53.5" style="49" customWidth="1"/>
    <col min="3" max="3" width="24.5" style="24" customWidth="1"/>
    <col min="4" max="4" width="24.6640625" style="24" customWidth="1"/>
    <col min="5" max="5" width="25.6640625" style="24" customWidth="1"/>
    <col min="6" max="6" width="24.83203125" style="24" customWidth="1"/>
    <col min="7" max="7" width="8.83203125" style="24"/>
    <col min="8" max="8" width="16.1640625" style="24" bestFit="1" customWidth="1"/>
    <col min="9" max="16384" width="8.83203125" style="24"/>
  </cols>
  <sheetData>
    <row r="1" spans="1:6">
      <c r="D1" s="23" t="s">
        <v>26</v>
      </c>
      <c r="E1" s="25"/>
      <c r="F1" s="25"/>
    </row>
    <row r="2" spans="1:6" ht="39" customHeight="1">
      <c r="B2" s="59"/>
      <c r="D2" s="148" t="s">
        <v>117</v>
      </c>
      <c r="E2" s="148"/>
      <c r="F2" s="148"/>
    </row>
    <row r="3" spans="1:6" hidden="1">
      <c r="D3" s="47" t="s">
        <v>30</v>
      </c>
      <c r="E3" s="48"/>
      <c r="F3" s="48"/>
    </row>
    <row r="4" spans="1:6" ht="45" customHeight="1">
      <c r="D4" s="147" t="s">
        <v>41</v>
      </c>
      <c r="E4" s="147"/>
      <c r="F4" s="147"/>
    </row>
    <row r="5" spans="1:6">
      <c r="A5" s="149" t="s">
        <v>42</v>
      </c>
      <c r="B5" s="149"/>
      <c r="C5" s="149"/>
      <c r="D5" s="149"/>
      <c r="E5" s="149"/>
      <c r="F5" s="149"/>
    </row>
    <row r="6" spans="1:6">
      <c r="C6" s="26"/>
      <c r="F6" s="27" t="s">
        <v>27</v>
      </c>
    </row>
    <row r="7" spans="1:6">
      <c r="A7" s="150" t="s">
        <v>9</v>
      </c>
      <c r="B7" s="153" t="s">
        <v>4</v>
      </c>
      <c r="C7" s="156" t="s">
        <v>6</v>
      </c>
      <c r="D7" s="150" t="s">
        <v>11</v>
      </c>
      <c r="E7" s="159" t="s">
        <v>12</v>
      </c>
      <c r="F7" s="160"/>
    </row>
    <row r="8" spans="1:6">
      <c r="A8" s="151"/>
      <c r="B8" s="154"/>
      <c r="C8" s="157"/>
      <c r="D8" s="151"/>
      <c r="E8" s="150" t="s">
        <v>6</v>
      </c>
      <c r="F8" s="150" t="s">
        <v>8</v>
      </c>
    </row>
    <row r="9" spans="1:6">
      <c r="A9" s="152"/>
      <c r="B9" s="155"/>
      <c r="C9" s="158"/>
      <c r="D9" s="152"/>
      <c r="E9" s="152"/>
      <c r="F9" s="152"/>
    </row>
    <row r="10" spans="1:6">
      <c r="A10" s="28">
        <v>1</v>
      </c>
      <c r="B10" s="50">
        <v>2</v>
      </c>
      <c r="C10" s="29">
        <v>3</v>
      </c>
      <c r="D10" s="28">
        <v>4</v>
      </c>
      <c r="E10" s="28">
        <v>5</v>
      </c>
      <c r="F10" s="28">
        <v>6</v>
      </c>
    </row>
    <row r="11" spans="1:6" ht="40.15" customHeight="1">
      <c r="A11" s="58">
        <v>40000000</v>
      </c>
      <c r="B11" s="58" t="s">
        <v>28</v>
      </c>
      <c r="C11" s="132">
        <f>C12</f>
        <v>480560</v>
      </c>
      <c r="D11" s="132">
        <f>D12</f>
        <v>480560</v>
      </c>
      <c r="E11" s="132"/>
      <c r="F11" s="132"/>
    </row>
    <row r="12" spans="1:6" ht="50.45" customHeight="1">
      <c r="A12" s="58">
        <v>41000000</v>
      </c>
      <c r="B12" s="58" t="s">
        <v>29</v>
      </c>
      <c r="C12" s="132">
        <f>C13</f>
        <v>480560</v>
      </c>
      <c r="D12" s="132">
        <f>D13</f>
        <v>480560</v>
      </c>
      <c r="E12" s="132"/>
      <c r="F12" s="132"/>
    </row>
    <row r="13" spans="1:6" ht="64.150000000000006" customHeight="1">
      <c r="A13" s="58">
        <v>41050000</v>
      </c>
      <c r="B13" s="58" t="s">
        <v>31</v>
      </c>
      <c r="C13" s="132">
        <f>C14+C15</f>
        <v>480560</v>
      </c>
      <c r="D13" s="132">
        <f>D14+D15</f>
        <v>480560</v>
      </c>
      <c r="E13" s="132">
        <f>E14+E15</f>
        <v>0</v>
      </c>
      <c r="F13" s="132">
        <f>F14+F15</f>
        <v>0</v>
      </c>
    </row>
    <row r="14" spans="1:6" ht="98.25" customHeight="1">
      <c r="A14" s="80">
        <v>41055000</v>
      </c>
      <c r="B14" s="80" t="s">
        <v>57</v>
      </c>
      <c r="C14" s="133">
        <v>425600</v>
      </c>
      <c r="D14" s="133">
        <v>425600</v>
      </c>
      <c r="E14" s="133"/>
      <c r="F14" s="133"/>
    </row>
    <row r="15" spans="1:6" ht="54" customHeight="1">
      <c r="A15" s="75">
        <v>41053900</v>
      </c>
      <c r="B15" s="75" t="s">
        <v>43</v>
      </c>
      <c r="C15" s="134">
        <v>54960</v>
      </c>
      <c r="D15" s="134">
        <v>54960</v>
      </c>
      <c r="E15" s="134"/>
      <c r="F15" s="134"/>
    </row>
    <row r="16" spans="1:6" ht="31.15" customHeight="1">
      <c r="A16" s="58" t="s">
        <v>33</v>
      </c>
      <c r="B16" s="58" t="s">
        <v>5</v>
      </c>
      <c r="C16" s="132">
        <f>C11</f>
        <v>480560</v>
      </c>
      <c r="D16" s="132">
        <f>D11</f>
        <v>480560</v>
      </c>
      <c r="E16" s="132">
        <f>E11</f>
        <v>0</v>
      </c>
      <c r="F16" s="132">
        <f>F11</f>
        <v>0</v>
      </c>
    </row>
    <row r="18" spans="2:5">
      <c r="B18" s="59" t="s">
        <v>40</v>
      </c>
      <c r="C18" s="60"/>
      <c r="D18" s="60"/>
      <c r="E18" s="60" t="s">
        <v>116</v>
      </c>
    </row>
    <row r="21" spans="2:5">
      <c r="E21" s="61"/>
    </row>
  </sheetData>
  <mergeCells count="10">
    <mergeCell ref="D4:F4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honeticPr fontId="36" type="noConversion"/>
  <conditionalFormatting sqref="C11:F14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57" fitToHeight="4" orientation="portrait" r:id="rId1"/>
  <headerFooter alignWithMargins="0"/>
  <colBreaks count="1" manualBreakCount="1">
    <brk id="7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C2" sqref="C2:E2"/>
    </sheetView>
  </sheetViews>
  <sheetFormatPr defaultRowHeight="12.75"/>
  <cols>
    <col min="1" max="1" width="20.33203125" customWidth="1"/>
    <col min="2" max="2" width="26.1640625" customWidth="1"/>
    <col min="3" max="3" width="22" customWidth="1"/>
    <col min="4" max="4" width="14.83203125" customWidth="1"/>
    <col min="5" max="5" width="13.33203125" customWidth="1"/>
  </cols>
  <sheetData>
    <row r="1" spans="1:6" ht="20.25">
      <c r="A1" s="81"/>
      <c r="B1" s="81"/>
      <c r="C1" s="23" t="s">
        <v>58</v>
      </c>
      <c r="D1" s="25"/>
      <c r="E1" s="25"/>
      <c r="F1" s="81"/>
    </row>
    <row r="2" spans="1:6" ht="48" customHeight="1">
      <c r="A2" s="81"/>
      <c r="B2" s="81"/>
      <c r="C2" s="148" t="s">
        <v>117</v>
      </c>
      <c r="D2" s="148"/>
      <c r="E2" s="148"/>
      <c r="F2" s="81"/>
    </row>
    <row r="3" spans="1:6" ht="18.75">
      <c r="A3" s="81"/>
      <c r="B3" s="81"/>
      <c r="C3" s="164" t="s">
        <v>71</v>
      </c>
      <c r="D3" s="165"/>
      <c r="E3" s="165"/>
      <c r="F3" s="81"/>
    </row>
    <row r="4" spans="1:6" ht="64.5" customHeight="1">
      <c r="A4" s="81"/>
      <c r="B4" s="81"/>
      <c r="C4" s="165"/>
      <c r="D4" s="165"/>
      <c r="E4" s="165"/>
      <c r="F4" s="81"/>
    </row>
    <row r="5" spans="1:6" ht="42.75" customHeight="1">
      <c r="A5" s="166" t="s">
        <v>72</v>
      </c>
      <c r="B5" s="167"/>
      <c r="C5" s="167"/>
      <c r="D5" s="167"/>
      <c r="E5" s="167"/>
      <c r="F5" s="82"/>
    </row>
    <row r="6" spans="1:6" ht="20.25">
      <c r="A6" s="82"/>
      <c r="B6" s="82"/>
      <c r="C6" s="82"/>
      <c r="D6" s="82"/>
      <c r="E6" s="82"/>
      <c r="F6" s="82"/>
    </row>
    <row r="7" spans="1:6" ht="20.25">
      <c r="A7" s="83" t="s">
        <v>60</v>
      </c>
      <c r="B7" s="84"/>
      <c r="C7" s="82"/>
      <c r="D7" s="82"/>
      <c r="E7" s="82"/>
      <c r="F7" s="100"/>
    </row>
    <row r="8" spans="1:6" ht="22.5">
      <c r="A8" s="85" t="s">
        <v>61</v>
      </c>
      <c r="B8" s="86"/>
      <c r="C8" s="87"/>
      <c r="D8" s="87"/>
      <c r="E8" s="88" t="s">
        <v>27</v>
      </c>
      <c r="F8" s="92"/>
    </row>
    <row r="9" spans="1:6" ht="63">
      <c r="A9" s="89" t="s">
        <v>62</v>
      </c>
      <c r="B9" s="89" t="s">
        <v>63</v>
      </c>
      <c r="C9" s="89" t="s">
        <v>6</v>
      </c>
      <c r="D9" s="101" t="s">
        <v>64</v>
      </c>
      <c r="E9" s="90" t="s">
        <v>65</v>
      </c>
      <c r="F9" s="92"/>
    </row>
    <row r="10" spans="1:6" ht="15.75">
      <c r="A10" s="89">
        <v>1</v>
      </c>
      <c r="B10" s="89">
        <v>2</v>
      </c>
      <c r="C10" s="89">
        <v>3</v>
      </c>
      <c r="D10" s="101">
        <v>4</v>
      </c>
      <c r="E10" s="90">
        <v>5</v>
      </c>
      <c r="F10" s="92"/>
    </row>
    <row r="11" spans="1:6" ht="126">
      <c r="A11" s="161" t="s">
        <v>67</v>
      </c>
      <c r="B11" s="98" t="s">
        <v>68</v>
      </c>
      <c r="C11" s="91">
        <f>D11+E11</f>
        <v>25620</v>
      </c>
      <c r="D11" s="91">
        <v>25620</v>
      </c>
      <c r="E11" s="91"/>
      <c r="F11" s="93"/>
    </row>
    <row r="12" spans="1:6" ht="94.5">
      <c r="A12" s="162"/>
      <c r="B12" s="98" t="s">
        <v>69</v>
      </c>
      <c r="C12" s="91">
        <v>8040</v>
      </c>
      <c r="D12" s="91">
        <v>8040</v>
      </c>
      <c r="E12" s="91"/>
      <c r="F12" s="93"/>
    </row>
    <row r="13" spans="1:6" ht="22.5" customHeight="1">
      <c r="A13" s="162"/>
      <c r="B13" s="98" t="s">
        <v>100</v>
      </c>
      <c r="C13" s="91">
        <v>18000</v>
      </c>
      <c r="D13" s="91">
        <v>18000</v>
      </c>
      <c r="E13" s="91"/>
      <c r="F13" s="93"/>
    </row>
    <row r="14" spans="1:6" ht="36" customHeight="1">
      <c r="A14" s="163"/>
      <c r="B14" s="95" t="s">
        <v>101</v>
      </c>
      <c r="C14" s="91">
        <v>3300</v>
      </c>
      <c r="D14" s="91">
        <v>3300</v>
      </c>
      <c r="E14" s="91"/>
      <c r="F14" s="93"/>
    </row>
    <row r="15" spans="1:6" ht="15.75">
      <c r="A15" s="99"/>
      <c r="B15" s="99" t="s">
        <v>70</v>
      </c>
      <c r="C15" s="94">
        <v>54960</v>
      </c>
      <c r="D15" s="94">
        <f>D11+D12+D13+D14</f>
        <v>54960</v>
      </c>
      <c r="E15" s="94"/>
      <c r="F15" s="102"/>
    </row>
    <row r="18" spans="1:4" ht="18.75">
      <c r="A18" s="59" t="s">
        <v>40</v>
      </c>
      <c r="B18" s="60"/>
      <c r="C18" s="60"/>
      <c r="D18" s="60" t="s">
        <v>116</v>
      </c>
    </row>
  </sheetData>
  <mergeCells count="4">
    <mergeCell ref="A11:A14"/>
    <mergeCell ref="C3:E4"/>
    <mergeCell ref="C2:E2"/>
    <mergeCell ref="A5:E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showGridLines="0" showZeros="0" view="pageBreakPreview" topLeftCell="B1" zoomScale="48" zoomScaleNormal="52" zoomScaleSheetLayoutView="48" workbookViewId="0">
      <pane ySplit="9" topLeftCell="A10" activePane="bottomLeft" state="frozen"/>
      <selection activeCell="B1" sqref="B1"/>
      <selection pane="bottomLeft" activeCell="N2" sqref="N2:Q2"/>
    </sheetView>
  </sheetViews>
  <sheetFormatPr defaultColWidth="8.83203125" defaultRowHeight="20.25"/>
  <cols>
    <col min="1" max="1" width="3.83203125" style="30" hidden="1" customWidth="1"/>
    <col min="2" max="2" width="15.83203125" style="30" customWidth="1"/>
    <col min="3" max="3" width="13.6640625" style="30" customWidth="1"/>
    <col min="4" max="4" width="12.1640625" style="30" customWidth="1"/>
    <col min="5" max="5" width="45.83203125" style="30" customWidth="1"/>
    <col min="6" max="6" width="23.83203125" style="30" customWidth="1"/>
    <col min="7" max="7" width="27.1640625" style="30" customWidth="1"/>
    <col min="8" max="8" width="21.83203125" style="30" customWidth="1"/>
    <col min="9" max="9" width="24.1640625" style="30" customWidth="1"/>
    <col min="10" max="10" width="15.6640625" style="30" customWidth="1"/>
    <col min="11" max="11" width="20.6640625" style="30" customWidth="1"/>
    <col min="12" max="12" width="20" style="30" customWidth="1"/>
    <col min="13" max="13" width="18" style="30" customWidth="1"/>
    <col min="14" max="14" width="17.1640625" style="30" customWidth="1"/>
    <col min="15" max="15" width="18.83203125" style="30" customWidth="1"/>
    <col min="16" max="16" width="20.1640625" style="30" customWidth="1"/>
    <col min="17" max="17" width="22.1640625" style="30" customWidth="1"/>
    <col min="18" max="16384" width="8.83203125" style="31"/>
  </cols>
  <sheetData>
    <row r="1" spans="1:17" ht="18.75" customHeight="1"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ht="118.9" customHeight="1">
      <c r="E2" s="59"/>
      <c r="F2" s="32"/>
      <c r="G2" s="32"/>
      <c r="H2" s="32"/>
      <c r="I2" s="32"/>
      <c r="J2" s="32"/>
      <c r="K2" s="32"/>
      <c r="L2" s="32"/>
      <c r="M2" s="32"/>
      <c r="N2" s="171" t="s">
        <v>119</v>
      </c>
      <c r="O2" s="171"/>
      <c r="P2" s="171"/>
      <c r="Q2" s="171"/>
    </row>
    <row r="3" spans="1:17" ht="54.6" customHeight="1">
      <c r="B3" s="168" t="s">
        <v>54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17" ht="18.600000000000001" customHeight="1">
      <c r="B4" s="33"/>
      <c r="C4" s="34"/>
      <c r="D4" s="34"/>
      <c r="E4" s="34"/>
      <c r="F4" s="34"/>
      <c r="G4" s="34"/>
      <c r="H4" s="35"/>
      <c r="I4" s="34"/>
      <c r="J4" s="34"/>
      <c r="K4" s="36"/>
      <c r="L4" s="37"/>
      <c r="M4" s="37"/>
      <c r="N4" s="37"/>
      <c r="O4" s="37"/>
      <c r="P4" s="37"/>
      <c r="Q4" s="37"/>
    </row>
    <row r="5" spans="1:17" s="39" customFormat="1" ht="21" customHeight="1">
      <c r="A5" s="38"/>
      <c r="B5" s="172" t="s">
        <v>34</v>
      </c>
      <c r="C5" s="172" t="s">
        <v>1</v>
      </c>
      <c r="D5" s="172" t="s">
        <v>2</v>
      </c>
      <c r="E5" s="169" t="s">
        <v>35</v>
      </c>
      <c r="F5" s="169" t="s">
        <v>11</v>
      </c>
      <c r="G5" s="169"/>
      <c r="H5" s="169"/>
      <c r="I5" s="169"/>
      <c r="J5" s="169"/>
      <c r="K5" s="169" t="s">
        <v>12</v>
      </c>
      <c r="L5" s="169"/>
      <c r="M5" s="169"/>
      <c r="N5" s="169"/>
      <c r="O5" s="169"/>
      <c r="P5" s="169"/>
      <c r="Q5" s="169" t="s">
        <v>36</v>
      </c>
    </row>
    <row r="6" spans="1:17" s="39" customFormat="1" ht="31.15" customHeight="1">
      <c r="A6" s="40"/>
      <c r="B6" s="169"/>
      <c r="C6" s="169"/>
      <c r="D6" s="169"/>
      <c r="E6" s="169"/>
      <c r="F6" s="169" t="s">
        <v>7</v>
      </c>
      <c r="G6" s="169" t="s">
        <v>14</v>
      </c>
      <c r="H6" s="169" t="s">
        <v>15</v>
      </c>
      <c r="I6" s="169"/>
      <c r="J6" s="169" t="s">
        <v>16</v>
      </c>
      <c r="K6" s="169" t="s">
        <v>7</v>
      </c>
      <c r="L6" s="169" t="s">
        <v>3</v>
      </c>
      <c r="M6" s="169" t="s">
        <v>14</v>
      </c>
      <c r="N6" s="169" t="s">
        <v>15</v>
      </c>
      <c r="O6" s="169"/>
      <c r="P6" s="169" t="s">
        <v>16</v>
      </c>
      <c r="Q6" s="169"/>
    </row>
    <row r="7" spans="1:17" s="39" customFormat="1" ht="20.25" customHeight="1">
      <c r="A7" s="41"/>
      <c r="B7" s="169"/>
      <c r="C7" s="169"/>
      <c r="D7" s="169"/>
      <c r="E7" s="169"/>
      <c r="F7" s="169"/>
      <c r="G7" s="169"/>
      <c r="H7" s="169" t="s">
        <v>17</v>
      </c>
      <c r="I7" s="169" t="s">
        <v>18</v>
      </c>
      <c r="J7" s="169"/>
      <c r="K7" s="169"/>
      <c r="L7" s="169"/>
      <c r="M7" s="169"/>
      <c r="N7" s="169" t="s">
        <v>17</v>
      </c>
      <c r="O7" s="169" t="s">
        <v>18</v>
      </c>
      <c r="P7" s="169"/>
      <c r="Q7" s="169"/>
    </row>
    <row r="8" spans="1:17" s="39" customFormat="1" ht="239.25" customHeight="1">
      <c r="A8" s="42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</row>
    <row r="9" spans="1:17" s="39" customFormat="1" ht="25.5" customHeight="1">
      <c r="A9" s="42"/>
      <c r="B9" s="52">
        <v>1</v>
      </c>
      <c r="C9" s="52">
        <v>2</v>
      </c>
      <c r="D9" s="52">
        <v>3</v>
      </c>
      <c r="E9" s="52">
        <v>4</v>
      </c>
      <c r="F9" s="52">
        <v>5</v>
      </c>
      <c r="G9" s="52">
        <v>6</v>
      </c>
      <c r="H9" s="52">
        <v>7</v>
      </c>
      <c r="I9" s="52">
        <v>8</v>
      </c>
      <c r="J9" s="52">
        <v>9</v>
      </c>
      <c r="K9" s="52">
        <v>10</v>
      </c>
      <c r="L9" s="52">
        <v>11</v>
      </c>
      <c r="M9" s="52">
        <v>12</v>
      </c>
      <c r="N9" s="52">
        <v>13</v>
      </c>
      <c r="O9" s="52">
        <v>14</v>
      </c>
      <c r="P9" s="52">
        <v>15</v>
      </c>
      <c r="Q9" s="52">
        <v>16</v>
      </c>
    </row>
    <row r="10" spans="1:17" s="44" customFormat="1" ht="46.15" customHeight="1">
      <c r="A10" s="43"/>
      <c r="B10" s="63" t="s">
        <v>25</v>
      </c>
      <c r="C10" s="64"/>
      <c r="D10" s="65"/>
      <c r="E10" s="66" t="s">
        <v>52</v>
      </c>
      <c r="F10" s="67">
        <f t="shared" ref="F10:Q10" si="0">F11</f>
        <v>480560</v>
      </c>
      <c r="G10" s="67">
        <f t="shared" si="0"/>
        <v>480560</v>
      </c>
      <c r="H10" s="67">
        <f t="shared" si="0"/>
        <v>21344</v>
      </c>
      <c r="I10" s="67">
        <f t="shared" si="0"/>
        <v>0</v>
      </c>
      <c r="J10" s="67">
        <f t="shared" si="0"/>
        <v>0</v>
      </c>
      <c r="K10" s="67">
        <f t="shared" si="0"/>
        <v>0</v>
      </c>
      <c r="L10" s="67">
        <f t="shared" si="0"/>
        <v>0</v>
      </c>
      <c r="M10" s="67">
        <f t="shared" si="0"/>
        <v>0</v>
      </c>
      <c r="N10" s="67">
        <f t="shared" si="0"/>
        <v>0</v>
      </c>
      <c r="O10" s="67">
        <f t="shared" si="0"/>
        <v>0</v>
      </c>
      <c r="P10" s="67">
        <f t="shared" si="0"/>
        <v>0</v>
      </c>
      <c r="Q10" s="67">
        <f t="shared" si="0"/>
        <v>480560</v>
      </c>
    </row>
    <row r="11" spans="1:17" s="39" customFormat="1" ht="43.9" customHeight="1">
      <c r="A11" s="45"/>
      <c r="B11" s="63" t="s">
        <v>19</v>
      </c>
      <c r="C11" s="64"/>
      <c r="D11" s="65"/>
      <c r="E11" s="66" t="s">
        <v>52</v>
      </c>
      <c r="F11" s="67">
        <f>F12+F13+F14+F15+F16+F17+F18</f>
        <v>480560</v>
      </c>
      <c r="G11" s="67">
        <f t="shared" ref="G11:P11" si="1">G12+G13+G14+G15+G16+G17+G18</f>
        <v>480560</v>
      </c>
      <c r="H11" s="67">
        <f t="shared" si="1"/>
        <v>21344</v>
      </c>
      <c r="I11" s="67">
        <f t="shared" si="1"/>
        <v>0</v>
      </c>
      <c r="J11" s="67">
        <f t="shared" si="1"/>
        <v>0</v>
      </c>
      <c r="K11" s="67">
        <f t="shared" si="1"/>
        <v>0</v>
      </c>
      <c r="L11" s="67">
        <f t="shared" si="1"/>
        <v>0</v>
      </c>
      <c r="M11" s="67">
        <f t="shared" si="1"/>
        <v>0</v>
      </c>
      <c r="N11" s="67">
        <f t="shared" si="1"/>
        <v>0</v>
      </c>
      <c r="O11" s="67">
        <f t="shared" si="1"/>
        <v>0</v>
      </c>
      <c r="P11" s="67">
        <f t="shared" si="1"/>
        <v>0</v>
      </c>
      <c r="Q11" s="67">
        <f>F11</f>
        <v>480560</v>
      </c>
    </row>
    <row r="12" spans="1:17" s="39" customFormat="1" ht="63.75" customHeight="1">
      <c r="A12" s="45"/>
      <c r="B12" s="76" t="s">
        <v>106</v>
      </c>
      <c r="C12" s="76" t="s">
        <v>99</v>
      </c>
      <c r="D12" s="77" t="s">
        <v>53</v>
      </c>
      <c r="E12" s="77" t="s">
        <v>107</v>
      </c>
      <c r="F12" s="135">
        <v>18000</v>
      </c>
      <c r="G12" s="135">
        <v>18000</v>
      </c>
      <c r="H12" s="135">
        <v>14754</v>
      </c>
      <c r="I12" s="135"/>
      <c r="J12" s="135"/>
      <c r="K12" s="135"/>
      <c r="L12" s="135"/>
      <c r="M12" s="135"/>
      <c r="N12" s="135"/>
      <c r="O12" s="135"/>
      <c r="P12" s="135"/>
      <c r="Q12" s="67">
        <f t="shared" ref="Q12:Q19" si="2">F12</f>
        <v>18000</v>
      </c>
    </row>
    <row r="13" spans="1:17" ht="87" customHeight="1">
      <c r="B13" s="76" t="s">
        <v>44</v>
      </c>
      <c r="C13" s="76" t="s">
        <v>45</v>
      </c>
      <c r="D13" s="77" t="s">
        <v>46</v>
      </c>
      <c r="E13" s="77" t="s">
        <v>47</v>
      </c>
      <c r="F13" s="70">
        <v>49000</v>
      </c>
      <c r="G13" s="70">
        <v>49000</v>
      </c>
      <c r="H13" s="70">
        <v>0</v>
      </c>
      <c r="I13" s="70">
        <v>0</v>
      </c>
      <c r="J13" s="70">
        <v>0</v>
      </c>
      <c r="K13" s="70"/>
      <c r="L13" s="70"/>
      <c r="M13" s="70"/>
      <c r="N13" s="70"/>
      <c r="O13" s="70"/>
      <c r="P13" s="70"/>
      <c r="Q13" s="67">
        <f t="shared" si="2"/>
        <v>49000</v>
      </c>
    </row>
    <row r="14" spans="1:17" ht="107.25" customHeight="1">
      <c r="B14" s="76" t="s">
        <v>48</v>
      </c>
      <c r="C14" s="76" t="s">
        <v>49</v>
      </c>
      <c r="D14" s="77" t="s">
        <v>50</v>
      </c>
      <c r="E14" s="77" t="s">
        <v>51</v>
      </c>
      <c r="F14" s="70">
        <v>17000</v>
      </c>
      <c r="G14" s="70">
        <v>17000</v>
      </c>
      <c r="H14" s="70"/>
      <c r="I14" s="70"/>
      <c r="J14" s="70"/>
      <c r="K14" s="70"/>
      <c r="L14" s="70"/>
      <c r="M14" s="70"/>
      <c r="N14" s="70"/>
      <c r="O14" s="70"/>
      <c r="P14" s="70"/>
      <c r="Q14" s="67">
        <f t="shared" si="2"/>
        <v>17000</v>
      </c>
    </row>
    <row r="15" spans="1:17" ht="99.75" customHeight="1">
      <c r="B15" s="76" t="s">
        <v>73</v>
      </c>
      <c r="C15" s="76" t="s">
        <v>74</v>
      </c>
      <c r="D15" s="77" t="s">
        <v>75</v>
      </c>
      <c r="E15" s="77" t="s">
        <v>76</v>
      </c>
      <c r="F15" s="70">
        <v>428900</v>
      </c>
      <c r="G15" s="70">
        <v>428900</v>
      </c>
      <c r="H15" s="70"/>
      <c r="I15" s="70"/>
      <c r="J15" s="70"/>
      <c r="K15" s="70"/>
      <c r="L15" s="70"/>
      <c r="M15" s="70"/>
      <c r="N15" s="70"/>
      <c r="O15" s="70"/>
      <c r="P15" s="70"/>
      <c r="Q15" s="67">
        <f t="shared" si="2"/>
        <v>428900</v>
      </c>
    </row>
    <row r="16" spans="1:17" ht="150" customHeight="1">
      <c r="B16" s="76" t="s">
        <v>77</v>
      </c>
      <c r="C16" s="76" t="s">
        <v>78</v>
      </c>
      <c r="D16" s="77" t="s">
        <v>79</v>
      </c>
      <c r="E16" s="77" t="s">
        <v>80</v>
      </c>
      <c r="F16" s="70">
        <v>25620</v>
      </c>
      <c r="G16" s="70">
        <v>25620</v>
      </c>
      <c r="H16" s="70"/>
      <c r="I16" s="70"/>
      <c r="J16" s="70"/>
      <c r="K16" s="70"/>
      <c r="L16" s="70"/>
      <c r="M16" s="70"/>
      <c r="N16" s="70"/>
      <c r="O16" s="70"/>
      <c r="P16" s="70"/>
      <c r="Q16" s="67">
        <f t="shared" si="2"/>
        <v>25620</v>
      </c>
    </row>
    <row r="17" spans="2:17" ht="110.25" customHeight="1">
      <c r="B17" s="76" t="s">
        <v>81</v>
      </c>
      <c r="C17" s="76" t="s">
        <v>82</v>
      </c>
      <c r="D17" s="77" t="s">
        <v>83</v>
      </c>
      <c r="E17" s="77" t="s">
        <v>84</v>
      </c>
      <c r="F17" s="70">
        <v>8040</v>
      </c>
      <c r="G17" s="70">
        <v>8040</v>
      </c>
      <c r="H17" s="70">
        <v>6590</v>
      </c>
      <c r="I17" s="70"/>
      <c r="J17" s="70"/>
      <c r="K17" s="70"/>
      <c r="L17" s="70"/>
      <c r="M17" s="70"/>
      <c r="N17" s="70"/>
      <c r="O17" s="70"/>
      <c r="P17" s="70"/>
      <c r="Q17" s="67">
        <f t="shared" si="2"/>
        <v>8040</v>
      </c>
    </row>
    <row r="18" spans="2:17" ht="104.25" customHeight="1">
      <c r="B18" s="76" t="s">
        <v>102</v>
      </c>
      <c r="C18" s="76" t="s">
        <v>103</v>
      </c>
      <c r="D18" s="77" t="s">
        <v>104</v>
      </c>
      <c r="E18" s="77" t="s">
        <v>105</v>
      </c>
      <c r="F18" s="70">
        <v>-66000</v>
      </c>
      <c r="G18" s="70">
        <v>-66000</v>
      </c>
      <c r="H18" s="70"/>
      <c r="I18" s="70"/>
      <c r="J18" s="70"/>
      <c r="K18" s="70"/>
      <c r="L18" s="70"/>
      <c r="M18" s="70"/>
      <c r="N18" s="70"/>
      <c r="O18" s="70"/>
      <c r="P18" s="70"/>
      <c r="Q18" s="67">
        <f t="shared" si="2"/>
        <v>-66000</v>
      </c>
    </row>
    <row r="19" spans="2:17" ht="60" customHeight="1">
      <c r="B19" s="64" t="s">
        <v>33</v>
      </c>
      <c r="C19" s="63" t="s">
        <v>33</v>
      </c>
      <c r="D19" s="65" t="s">
        <v>33</v>
      </c>
      <c r="E19" s="66" t="s">
        <v>6</v>
      </c>
      <c r="F19" s="67">
        <f>F10</f>
        <v>480560</v>
      </c>
      <c r="G19" s="67">
        <f>G10</f>
        <v>480560</v>
      </c>
      <c r="H19" s="67">
        <f>H10</f>
        <v>21344</v>
      </c>
      <c r="I19" s="67">
        <f>I10</f>
        <v>0</v>
      </c>
      <c r="J19" s="67">
        <f>J10</f>
        <v>0</v>
      </c>
      <c r="K19" s="67"/>
      <c r="L19" s="67"/>
      <c r="M19" s="67"/>
      <c r="N19" s="67"/>
      <c r="O19" s="67"/>
      <c r="P19" s="67"/>
      <c r="Q19" s="67">
        <f t="shared" si="2"/>
        <v>480560</v>
      </c>
    </row>
    <row r="20" spans="2:17" ht="33" customHeight="1">
      <c r="E20" s="69" t="s">
        <v>40</v>
      </c>
      <c r="M20" s="30" t="s">
        <v>116</v>
      </c>
    </row>
    <row r="24" spans="2:17">
      <c r="O24" s="62"/>
    </row>
  </sheetData>
  <mergeCells count="23">
    <mergeCell ref="I7:I8"/>
    <mergeCell ref="K6:K8"/>
    <mergeCell ref="M6:M8"/>
    <mergeCell ref="B1:Q1"/>
    <mergeCell ref="F5:J5"/>
    <mergeCell ref="J6:J8"/>
    <mergeCell ref="N2:Q2"/>
    <mergeCell ref="D5:D8"/>
    <mergeCell ref="C5:C8"/>
    <mergeCell ref="B5:B8"/>
    <mergeCell ref="G6:G8"/>
    <mergeCell ref="F6:F8"/>
    <mergeCell ref="E5:E8"/>
    <mergeCell ref="B3:Q3"/>
    <mergeCell ref="H7:H8"/>
    <mergeCell ref="Q5:Q8"/>
    <mergeCell ref="O7:O8"/>
    <mergeCell ref="N7:N8"/>
    <mergeCell ref="H6:I6"/>
    <mergeCell ref="P6:P8"/>
    <mergeCell ref="K5:P5"/>
    <mergeCell ref="L6:L8"/>
    <mergeCell ref="N6:O6"/>
  </mergeCells>
  <phoneticPr fontId="2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4" fitToHeight="0" orientation="landscape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view="pageBreakPreview" topLeftCell="D1" zoomScale="75" zoomScaleNormal="100" zoomScaleSheetLayoutView="81" workbookViewId="0">
      <pane xSplit="2" ySplit="6" topLeftCell="G13" activePane="bottomRight" state="frozen"/>
      <selection activeCell="D1" sqref="D1"/>
      <selection pane="topRight" activeCell="F1" sqref="F1"/>
      <selection pane="bottomLeft" activeCell="D7" sqref="D7"/>
      <selection pane="bottomRight" activeCell="I4" sqref="I4"/>
    </sheetView>
  </sheetViews>
  <sheetFormatPr defaultColWidth="9.1640625" defaultRowHeight="12.75"/>
  <cols>
    <col min="1" max="1" width="0.33203125" style="6" hidden="1" customWidth="1"/>
    <col min="2" max="2" width="4.33203125" style="6" hidden="1" customWidth="1"/>
    <col min="3" max="3" width="1.1640625" style="6" hidden="1" customWidth="1"/>
    <col min="4" max="4" width="19.5" style="6" customWidth="1"/>
    <col min="5" max="5" width="35.5" style="6" customWidth="1"/>
    <col min="6" max="6" width="35.5" style="6" hidden="1" customWidth="1"/>
    <col min="7" max="8" width="56.33203125" style="6" customWidth="1"/>
    <col min="9" max="9" width="52.1640625" style="6" customWidth="1"/>
    <col min="10" max="10" width="19.33203125" style="6" customWidth="1"/>
    <col min="11" max="11" width="21.6640625" style="6" customWidth="1"/>
    <col min="12" max="12" width="19.33203125" style="6" customWidth="1"/>
    <col min="13" max="13" width="26.1640625" style="6" customWidth="1"/>
    <col min="14" max="14" width="37.33203125" style="6" customWidth="1"/>
    <col min="15" max="15" width="17.1640625" style="6" customWidth="1"/>
    <col min="16" max="16" width="20.1640625" style="6" customWidth="1"/>
    <col min="17" max="16384" width="9.1640625" style="6"/>
  </cols>
  <sheetData>
    <row r="1" spans="1:9" ht="22.5" customHeight="1">
      <c r="D1" s="17"/>
      <c r="E1" s="17"/>
      <c r="F1" s="17"/>
      <c r="G1" s="17"/>
      <c r="H1" s="17"/>
    </row>
    <row r="3" spans="1:9" ht="21.75" customHeight="1"/>
    <row r="4" spans="1:9" ht="88.9" customHeight="1">
      <c r="E4" s="59"/>
      <c r="F4" s="3"/>
      <c r="I4" s="68" t="s">
        <v>118</v>
      </c>
    </row>
    <row r="5" spans="1:9" ht="63.6" customHeight="1">
      <c r="A5" s="4"/>
      <c r="B5" s="4"/>
      <c r="C5" s="4"/>
      <c r="D5" s="56"/>
      <c r="E5" s="56"/>
      <c r="F5" s="173" t="s">
        <v>56</v>
      </c>
      <c r="G5" s="165"/>
      <c r="H5" s="74"/>
    </row>
    <row r="6" spans="1:9" ht="18" hidden="1" customHeight="1">
      <c r="A6" s="4"/>
      <c r="B6" s="4"/>
      <c r="C6" s="4"/>
      <c r="D6" s="4"/>
    </row>
    <row r="7" spans="1:9" s="22" customFormat="1" ht="28.15" customHeight="1">
      <c r="A7" s="19" t="s">
        <v>23</v>
      </c>
      <c r="B7" s="20" t="s">
        <v>10</v>
      </c>
      <c r="C7" s="21">
        <v>0</v>
      </c>
      <c r="D7" s="187" t="s">
        <v>20</v>
      </c>
      <c r="E7" s="187" t="s">
        <v>21</v>
      </c>
      <c r="F7" s="174" t="s">
        <v>0</v>
      </c>
      <c r="G7" s="175"/>
      <c r="H7" s="175"/>
      <c r="I7" s="176"/>
    </row>
    <row r="8" spans="1:9" s="22" customFormat="1" ht="23.45" customHeight="1">
      <c r="A8" s="19"/>
      <c r="B8" s="20"/>
      <c r="C8" s="21"/>
      <c r="D8" s="188"/>
      <c r="E8" s="188"/>
      <c r="F8" s="179"/>
      <c r="G8" s="177" t="s">
        <v>37</v>
      </c>
      <c r="H8" s="178"/>
      <c r="I8" s="57"/>
    </row>
    <row r="9" spans="1:9" s="22" customFormat="1" ht="31.15" customHeight="1">
      <c r="A9" s="19"/>
      <c r="B9" s="20"/>
      <c r="C9" s="21"/>
      <c r="D9" s="188"/>
      <c r="E9" s="188"/>
      <c r="F9" s="180"/>
      <c r="G9" s="177" t="s">
        <v>38</v>
      </c>
      <c r="H9" s="178"/>
      <c r="I9" s="191" t="s">
        <v>6</v>
      </c>
    </row>
    <row r="10" spans="1:9" s="22" customFormat="1" ht="28.15" customHeight="1">
      <c r="A10" s="19" t="s">
        <v>22</v>
      </c>
      <c r="B10" s="20" t="s">
        <v>10</v>
      </c>
      <c r="C10" s="21">
        <v>0</v>
      </c>
      <c r="D10" s="188"/>
      <c r="E10" s="188"/>
      <c r="F10" s="179" t="s">
        <v>39</v>
      </c>
      <c r="G10" s="180"/>
      <c r="H10" s="181"/>
      <c r="I10" s="191"/>
    </row>
    <row r="11" spans="1:9" s="22" customFormat="1" ht="111.6" customHeight="1">
      <c r="A11" s="19" t="s">
        <v>24</v>
      </c>
      <c r="B11" s="20" t="s">
        <v>10</v>
      </c>
      <c r="C11" s="21">
        <v>0</v>
      </c>
      <c r="D11" s="188"/>
      <c r="E11" s="188"/>
      <c r="F11" s="192" t="s">
        <v>32</v>
      </c>
      <c r="G11" s="71" t="s">
        <v>43</v>
      </c>
      <c r="H11" s="104" t="s">
        <v>57</v>
      </c>
      <c r="I11" s="191"/>
    </row>
    <row r="12" spans="1:9" s="22" customFormat="1" ht="30.6" customHeight="1">
      <c r="A12" s="19"/>
      <c r="B12" s="20"/>
      <c r="C12" s="21"/>
      <c r="D12" s="189"/>
      <c r="E12" s="189"/>
      <c r="F12" s="193"/>
      <c r="G12" s="182" t="s">
        <v>55</v>
      </c>
      <c r="H12" s="183"/>
      <c r="I12" s="191"/>
    </row>
    <row r="13" spans="1:9" s="22" customFormat="1" ht="24" customHeight="1">
      <c r="A13" s="19"/>
      <c r="B13" s="20"/>
      <c r="C13" s="21"/>
      <c r="D13" s="190"/>
      <c r="E13" s="190"/>
      <c r="F13" s="73"/>
      <c r="G13" s="72">
        <v>41053900</v>
      </c>
      <c r="H13" s="103">
        <v>41055000</v>
      </c>
      <c r="I13" s="190"/>
    </row>
    <row r="14" spans="1:9" ht="55.15" customHeight="1">
      <c r="A14" s="9"/>
      <c r="B14" s="1"/>
      <c r="C14" s="18"/>
      <c r="D14" s="78" t="s">
        <v>85</v>
      </c>
      <c r="E14" s="79" t="s">
        <v>66</v>
      </c>
      <c r="F14" s="53">
        <v>90000</v>
      </c>
      <c r="G14" s="51"/>
      <c r="H14" s="51">
        <v>425600</v>
      </c>
      <c r="I14" s="55">
        <v>425600</v>
      </c>
    </row>
    <row r="15" spans="1:9" ht="55.15" customHeight="1">
      <c r="A15" s="9"/>
      <c r="B15" s="1"/>
      <c r="C15" s="18"/>
      <c r="D15" s="78" t="s">
        <v>86</v>
      </c>
      <c r="E15" s="79" t="s">
        <v>67</v>
      </c>
      <c r="F15" s="53"/>
      <c r="G15" s="51">
        <v>54960</v>
      </c>
      <c r="H15" s="51"/>
      <c r="I15" s="55">
        <v>54960</v>
      </c>
    </row>
    <row r="16" spans="1:9" ht="35.450000000000003" customHeight="1">
      <c r="A16" s="10">
        <v>13</v>
      </c>
      <c r="B16" s="2" t="s">
        <v>10</v>
      </c>
      <c r="C16" s="18">
        <v>0</v>
      </c>
      <c r="D16" s="46"/>
      <c r="E16" s="46" t="s">
        <v>13</v>
      </c>
      <c r="F16" s="55" t="e">
        <f>#REF!+F14+#REF!+#REF!+#REF!+#REF!</f>
        <v>#REF!</v>
      </c>
      <c r="G16" s="55">
        <f>G14+G15</f>
        <v>54960</v>
      </c>
      <c r="H16" s="55">
        <f>H14+H15</f>
        <v>425600</v>
      </c>
      <c r="I16" s="55">
        <f>I14+I15</f>
        <v>480560</v>
      </c>
    </row>
    <row r="17" spans="1:16" ht="30.6" customHeight="1">
      <c r="A17" s="10"/>
      <c r="B17" s="2"/>
      <c r="C17" s="18"/>
      <c r="D17" s="184" t="s">
        <v>40</v>
      </c>
      <c r="E17" s="184"/>
      <c r="I17" s="54" t="s">
        <v>116</v>
      </c>
    </row>
    <row r="18" spans="1:16" ht="39.75" customHeight="1">
      <c r="A18" s="10"/>
      <c r="B18" s="2"/>
      <c r="C18" s="18"/>
      <c r="D18" s="185"/>
      <c r="E18" s="186"/>
      <c r="F18" s="186"/>
      <c r="G18" s="186"/>
      <c r="H18" s="186"/>
      <c r="I18" s="186"/>
    </row>
    <row r="19" spans="1:16" s="11" customFormat="1" ht="31.5" customHeight="1">
      <c r="A19" s="5"/>
      <c r="B19" s="7"/>
      <c r="C19" s="7"/>
      <c r="J19" s="6"/>
      <c r="K19" s="6"/>
      <c r="L19" s="6"/>
      <c r="M19" s="6"/>
      <c r="N19" s="6"/>
      <c r="O19" s="6"/>
      <c r="P19" s="6"/>
    </row>
    <row r="20" spans="1:16">
      <c r="A20" s="8"/>
      <c r="B20" s="12"/>
      <c r="C20" s="12"/>
    </row>
    <row r="21" spans="1:16" s="13" customFormat="1">
      <c r="A21" s="14"/>
      <c r="B21" s="15"/>
      <c r="C21" s="1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s="13" customFormat="1">
      <c r="A22" s="14"/>
      <c r="B22" s="15"/>
      <c r="C22" s="1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s="13" customFormat="1">
      <c r="A23" s="14"/>
      <c r="B23" s="15"/>
      <c r="C23" s="1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s="13" customFormat="1">
      <c r="A24" s="14"/>
      <c r="B24" s="15"/>
      <c r="C24" s="1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>
      <c r="A25" s="8"/>
      <c r="B25" s="12"/>
      <c r="C25" s="12"/>
    </row>
    <row r="26" spans="1:16">
      <c r="A26" s="8"/>
      <c r="B26" s="12"/>
      <c r="C26" s="12"/>
    </row>
    <row r="27" spans="1:16">
      <c r="A27" s="8"/>
      <c r="B27" s="12"/>
      <c r="C27" s="12"/>
    </row>
    <row r="28" spans="1:16">
      <c r="A28" s="8"/>
      <c r="B28" s="12"/>
      <c r="C28" s="12"/>
    </row>
    <row r="29" spans="1:16">
      <c r="A29" s="8"/>
      <c r="B29" s="12"/>
      <c r="C29" s="12"/>
    </row>
    <row r="30" spans="1:16">
      <c r="A30" s="8"/>
      <c r="B30" s="12"/>
      <c r="C30" s="12"/>
    </row>
    <row r="31" spans="1:16">
      <c r="A31" s="8"/>
      <c r="B31" s="12"/>
      <c r="C31" s="12"/>
    </row>
    <row r="32" spans="1:16">
      <c r="A32" s="8"/>
      <c r="B32" s="12"/>
      <c r="C32" s="12"/>
    </row>
    <row r="33" spans="1:3">
      <c r="A33" s="8"/>
      <c r="B33" s="12"/>
      <c r="C33" s="12"/>
    </row>
    <row r="34" spans="1:3">
      <c r="A34" s="8"/>
      <c r="B34" s="12"/>
      <c r="C34" s="12"/>
    </row>
    <row r="35" spans="1:3">
      <c r="A35" s="8"/>
      <c r="B35" s="12"/>
      <c r="C35" s="12"/>
    </row>
    <row r="36" spans="1:3">
      <c r="A36" s="8"/>
      <c r="B36" s="12"/>
      <c r="C36" s="12"/>
    </row>
    <row r="37" spans="1:3">
      <c r="A37" s="8"/>
      <c r="B37" s="12"/>
      <c r="C37" s="12"/>
    </row>
    <row r="38" spans="1:3">
      <c r="A38" s="8"/>
      <c r="B38" s="12"/>
      <c r="C38" s="12"/>
    </row>
    <row r="39" spans="1:3">
      <c r="A39" s="8"/>
      <c r="B39" s="12"/>
      <c r="C39" s="12"/>
    </row>
    <row r="40" spans="1:3">
      <c r="A40" s="8"/>
      <c r="B40" s="12"/>
      <c r="C40" s="12"/>
    </row>
    <row r="41" spans="1:3">
      <c r="A41" s="8"/>
      <c r="B41" s="12"/>
      <c r="C41" s="12"/>
    </row>
    <row r="42" spans="1:3">
      <c r="A42" s="8"/>
      <c r="B42" s="12"/>
      <c r="C42" s="12"/>
    </row>
    <row r="43" spans="1:3">
      <c r="A43" s="8"/>
      <c r="B43" s="12"/>
      <c r="C43" s="12"/>
    </row>
    <row r="44" spans="1:3">
      <c r="A44" s="8"/>
      <c r="B44" s="12"/>
      <c r="C44" s="12"/>
    </row>
    <row r="45" spans="1:3">
      <c r="A45" s="8"/>
      <c r="B45" s="12"/>
      <c r="C45" s="12"/>
    </row>
    <row r="46" spans="1:3">
      <c r="A46" s="8"/>
      <c r="B46" s="12"/>
      <c r="C46" s="12"/>
    </row>
    <row r="47" spans="1:3">
      <c r="A47" s="8"/>
      <c r="B47" s="12"/>
      <c r="C47" s="12"/>
    </row>
    <row r="48" spans="1:3" ht="44.25" customHeight="1">
      <c r="A48" s="8"/>
    </row>
    <row r="49" spans="1:3">
      <c r="A49" s="8"/>
    </row>
    <row r="50" spans="1:3">
      <c r="A50" s="8"/>
    </row>
    <row r="51" spans="1:3" ht="16.5" thickBot="1">
      <c r="C51" s="16"/>
    </row>
    <row r="61" spans="1:3" ht="45.75" customHeight="1"/>
  </sheetData>
  <mergeCells count="13">
    <mergeCell ref="D17:E17"/>
    <mergeCell ref="D18:I18"/>
    <mergeCell ref="D7:D13"/>
    <mergeCell ref="E7:E13"/>
    <mergeCell ref="I9:I13"/>
    <mergeCell ref="F8:F9"/>
    <mergeCell ref="F11:F12"/>
    <mergeCell ref="F5:G5"/>
    <mergeCell ref="F7:I7"/>
    <mergeCell ref="G8:H8"/>
    <mergeCell ref="G9:H9"/>
    <mergeCell ref="F10:H10"/>
    <mergeCell ref="G12:H12"/>
  </mergeCells>
  <phoneticPr fontId="30" type="noConversion"/>
  <printOptions horizontalCentered="1"/>
  <pageMargins left="0.19685039370078741" right="0" top="0.39370078740157483" bottom="0.19685039370078741" header="0.31496062992125984" footer="0.31496062992125984"/>
  <pageSetup paperSize="9" scale="52" fitToHeight="0" orientation="landscape" r:id="rId1"/>
  <headerFooter alignWithMargins="0">
    <oddFooter>&amp;R&amp;P</oddFooter>
  </headerFooter>
  <rowBreaks count="1" manualBreakCount="1">
    <brk id="17" min="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H2" sqref="H2:J2"/>
    </sheetView>
  </sheetViews>
  <sheetFormatPr defaultRowHeight="12.75"/>
  <cols>
    <col min="1" max="1" width="15.83203125" customWidth="1"/>
    <col min="2" max="2" width="15.6640625" customWidth="1"/>
    <col min="3" max="3" width="12.5" customWidth="1"/>
    <col min="4" max="4" width="15.1640625" customWidth="1"/>
    <col min="5" max="5" width="22.1640625" customWidth="1"/>
    <col min="6" max="6" width="15.6640625" customWidth="1"/>
    <col min="7" max="7" width="12.1640625" customWidth="1"/>
    <col min="8" max="8" width="12.5" customWidth="1"/>
    <col min="9" max="9" width="13.6640625" customWidth="1"/>
  </cols>
  <sheetData>
    <row r="1" spans="1:10" ht="15.75">
      <c r="A1" s="105"/>
      <c r="B1" s="105"/>
      <c r="C1" s="105"/>
      <c r="D1" s="105"/>
      <c r="E1" s="105"/>
      <c r="F1" s="105"/>
      <c r="G1" s="105"/>
      <c r="H1" s="105"/>
      <c r="I1" s="106" t="s">
        <v>87</v>
      </c>
      <c r="J1" s="106"/>
    </row>
    <row r="2" spans="1:10" ht="67.5" customHeight="1">
      <c r="A2" s="105"/>
      <c r="B2" s="105"/>
      <c r="C2" s="105"/>
      <c r="D2" s="105"/>
      <c r="E2" s="105"/>
      <c r="F2" s="105"/>
      <c r="G2" s="105"/>
      <c r="H2" s="194" t="s">
        <v>117</v>
      </c>
      <c r="I2" s="194"/>
      <c r="J2" s="194"/>
    </row>
    <row r="3" spans="1:10" ht="89.25" customHeight="1">
      <c r="A3" s="105"/>
      <c r="B3" s="105"/>
      <c r="C3" s="105"/>
      <c r="D3" s="105"/>
      <c r="E3" s="105"/>
      <c r="F3" s="105"/>
      <c r="G3" s="105"/>
      <c r="H3" s="195" t="s">
        <v>59</v>
      </c>
      <c r="I3" s="195"/>
      <c r="J3" s="195"/>
    </row>
    <row r="4" spans="1:10" ht="15.75">
      <c r="A4" s="107"/>
      <c r="B4" s="107"/>
      <c r="C4" s="107"/>
      <c r="D4" s="107"/>
      <c r="E4" s="107"/>
      <c r="F4" s="108"/>
      <c r="G4" s="108"/>
      <c r="H4" s="108"/>
      <c r="I4" s="109"/>
      <c r="J4" s="109"/>
    </row>
    <row r="5" spans="1:10" ht="36.75" customHeight="1">
      <c r="A5" s="196" t="s">
        <v>88</v>
      </c>
      <c r="B5" s="196"/>
      <c r="C5" s="196"/>
      <c r="D5" s="196"/>
      <c r="E5" s="196"/>
      <c r="F5" s="196"/>
      <c r="G5" s="196"/>
      <c r="H5" s="196"/>
      <c r="I5" s="109"/>
      <c r="J5" s="109"/>
    </row>
    <row r="6" spans="1:10" ht="19.5" thickBot="1">
      <c r="A6" s="197" t="s">
        <v>60</v>
      </c>
      <c r="B6" s="198"/>
      <c r="C6" s="198"/>
      <c r="D6" s="110"/>
      <c r="E6" s="110"/>
      <c r="F6" s="110"/>
      <c r="G6" s="110"/>
      <c r="H6" s="110"/>
      <c r="I6" s="109"/>
      <c r="J6" s="109"/>
    </row>
    <row r="7" spans="1:10" ht="18.75">
      <c r="A7" s="199" t="s">
        <v>89</v>
      </c>
      <c r="B7" s="199"/>
      <c r="C7" s="199"/>
      <c r="D7" s="110"/>
      <c r="E7" s="110"/>
      <c r="F7" s="110"/>
      <c r="G7" s="110"/>
      <c r="H7" s="110"/>
      <c r="I7" s="109"/>
      <c r="J7" s="109"/>
    </row>
    <row r="8" spans="1:10" ht="18.75">
      <c r="A8" s="111"/>
      <c r="B8" s="112"/>
      <c r="C8" s="112"/>
      <c r="D8" s="112"/>
      <c r="E8" s="113"/>
      <c r="F8" s="113"/>
      <c r="G8" s="114"/>
      <c r="H8" s="115" t="s">
        <v>90</v>
      </c>
      <c r="I8" s="109"/>
      <c r="J8" s="109"/>
    </row>
    <row r="9" spans="1:10" ht="15.75">
      <c r="A9" s="200" t="s">
        <v>91</v>
      </c>
      <c r="B9" s="200" t="s">
        <v>92</v>
      </c>
      <c r="C9" s="200" t="s">
        <v>2</v>
      </c>
      <c r="D9" s="202" t="s">
        <v>93</v>
      </c>
      <c r="E9" s="204" t="s">
        <v>94</v>
      </c>
      <c r="F9" s="205" t="s">
        <v>95</v>
      </c>
      <c r="G9" s="204" t="s">
        <v>6</v>
      </c>
      <c r="H9" s="207" t="s">
        <v>11</v>
      </c>
      <c r="I9" s="204" t="s">
        <v>12</v>
      </c>
      <c r="J9" s="204"/>
    </row>
    <row r="10" spans="1:10" ht="94.5">
      <c r="A10" s="201"/>
      <c r="B10" s="201"/>
      <c r="C10" s="201"/>
      <c r="D10" s="203"/>
      <c r="E10" s="204"/>
      <c r="F10" s="206"/>
      <c r="G10" s="204"/>
      <c r="H10" s="207"/>
      <c r="I10" s="116" t="s">
        <v>7</v>
      </c>
      <c r="J10" s="116" t="s">
        <v>3</v>
      </c>
    </row>
    <row r="11" spans="1:10" ht="15.75">
      <c r="A11" s="118" t="s">
        <v>96</v>
      </c>
      <c r="B11" s="118" t="s">
        <v>97</v>
      </c>
      <c r="C11" s="118" t="s">
        <v>98</v>
      </c>
      <c r="D11" s="119">
        <v>4</v>
      </c>
      <c r="E11" s="116">
        <v>5</v>
      </c>
      <c r="F11" s="117">
        <v>6</v>
      </c>
      <c r="G11" s="116">
        <v>7</v>
      </c>
      <c r="H11" s="117">
        <v>8</v>
      </c>
      <c r="I11" s="116">
        <v>9</v>
      </c>
      <c r="J11" s="116">
        <v>10</v>
      </c>
    </row>
    <row r="12" spans="1:10" ht="31.5">
      <c r="A12" s="120" t="s">
        <v>25</v>
      </c>
      <c r="B12" s="121"/>
      <c r="C12" s="122"/>
      <c r="D12" s="123" t="s">
        <v>52</v>
      </c>
      <c r="E12" s="116"/>
      <c r="F12" s="117"/>
      <c r="G12" s="97">
        <f>G13</f>
        <v>428900</v>
      </c>
      <c r="H12" s="97">
        <f>H13</f>
        <v>428900</v>
      </c>
      <c r="I12" s="97">
        <f>I13</f>
        <v>0</v>
      </c>
      <c r="J12" s="97">
        <f>J13</f>
        <v>0</v>
      </c>
    </row>
    <row r="13" spans="1:10" ht="31.5">
      <c r="A13" s="120" t="s">
        <v>19</v>
      </c>
      <c r="B13" s="121"/>
      <c r="C13" s="122"/>
      <c r="D13" s="123" t="s">
        <v>52</v>
      </c>
      <c r="E13" s="116"/>
      <c r="F13" s="117"/>
      <c r="G13" s="97">
        <f>G14+G15+G16+G17</f>
        <v>428900</v>
      </c>
      <c r="H13" s="97">
        <f>H14+H15+H16+H17</f>
        <v>428900</v>
      </c>
      <c r="I13" s="97">
        <f>I14+I15+I16+I17</f>
        <v>0</v>
      </c>
      <c r="J13" s="97">
        <f>J14+J15+J16+J17</f>
        <v>0</v>
      </c>
    </row>
    <row r="14" spans="1:10" ht="189">
      <c r="A14" s="145" t="s">
        <v>44</v>
      </c>
      <c r="B14" s="145" t="s">
        <v>45</v>
      </c>
      <c r="C14" s="146" t="s">
        <v>46</v>
      </c>
      <c r="D14" s="146" t="s">
        <v>47</v>
      </c>
      <c r="E14" s="144" t="s">
        <v>108</v>
      </c>
      <c r="F14" s="126" t="s">
        <v>109</v>
      </c>
      <c r="G14" s="127">
        <v>49000</v>
      </c>
      <c r="H14" s="128">
        <v>49000</v>
      </c>
      <c r="I14" s="96"/>
      <c r="J14" s="96"/>
    </row>
    <row r="15" spans="1:10" ht="189">
      <c r="A15" s="136" t="s">
        <v>48</v>
      </c>
      <c r="B15" s="137" t="s">
        <v>49</v>
      </c>
      <c r="C15" s="138" t="s">
        <v>50</v>
      </c>
      <c r="D15" s="138" t="s">
        <v>51</v>
      </c>
      <c r="E15" s="139" t="s">
        <v>110</v>
      </c>
      <c r="F15" s="126" t="s">
        <v>111</v>
      </c>
      <c r="G15" s="127">
        <v>17000</v>
      </c>
      <c r="H15" s="128">
        <v>17000</v>
      </c>
      <c r="I15" s="96"/>
      <c r="J15" s="96"/>
    </row>
    <row r="16" spans="1:10" ht="157.5">
      <c r="A16" s="124" t="s">
        <v>73</v>
      </c>
      <c r="B16" s="124" t="s">
        <v>74</v>
      </c>
      <c r="C16" s="125" t="s">
        <v>75</v>
      </c>
      <c r="D16" s="125" t="s">
        <v>76</v>
      </c>
      <c r="E16" s="140" t="s">
        <v>112</v>
      </c>
      <c r="F16" s="126" t="s">
        <v>113</v>
      </c>
      <c r="G16" s="127">
        <v>428900</v>
      </c>
      <c r="H16" s="128">
        <v>428900</v>
      </c>
      <c r="I16" s="96"/>
      <c r="J16" s="96"/>
    </row>
    <row r="17" spans="1:10" ht="78.75">
      <c r="A17" s="141" t="s">
        <v>102</v>
      </c>
      <c r="B17" s="141">
        <v>4082</v>
      </c>
      <c r="C17" s="142" t="s">
        <v>104</v>
      </c>
      <c r="D17" s="143" t="s">
        <v>105</v>
      </c>
      <c r="E17" s="144" t="s">
        <v>114</v>
      </c>
      <c r="F17" s="126" t="s">
        <v>115</v>
      </c>
      <c r="G17" s="127">
        <v>-66000</v>
      </c>
      <c r="H17" s="128">
        <v>-66000</v>
      </c>
      <c r="I17" s="96"/>
      <c r="J17" s="96"/>
    </row>
    <row r="18" spans="1:10" ht="15.75">
      <c r="A18" s="129"/>
      <c r="B18" s="129"/>
      <c r="C18" s="129"/>
      <c r="D18" s="129"/>
      <c r="E18" s="130" t="s">
        <v>13</v>
      </c>
      <c r="F18" s="129"/>
      <c r="G18" s="131">
        <f>G13</f>
        <v>428900</v>
      </c>
      <c r="H18" s="131">
        <f>H13</f>
        <v>428900</v>
      </c>
      <c r="I18" s="131">
        <f>I13</f>
        <v>0</v>
      </c>
      <c r="J18" s="131">
        <f>J13</f>
        <v>0</v>
      </c>
    </row>
    <row r="20" spans="1:10" ht="18.75">
      <c r="B20" s="59" t="s">
        <v>40</v>
      </c>
      <c r="C20" s="60"/>
      <c r="D20" s="60"/>
      <c r="H20" s="60" t="s">
        <v>116</v>
      </c>
    </row>
  </sheetData>
  <mergeCells count="14">
    <mergeCell ref="F9:F10"/>
    <mergeCell ref="G9:G10"/>
    <mergeCell ref="H9:H10"/>
    <mergeCell ref="I9:J9"/>
    <mergeCell ref="H2:J2"/>
    <mergeCell ref="H3:J3"/>
    <mergeCell ref="A5:H5"/>
    <mergeCell ref="A6:C6"/>
    <mergeCell ref="A7:C7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Дод1</vt:lpstr>
      <vt:lpstr>Дод 1.1</vt:lpstr>
      <vt:lpstr>дод.2</vt:lpstr>
      <vt:lpstr>дод.3</vt:lpstr>
      <vt:lpstr>Дод.4</vt:lpstr>
      <vt:lpstr>дод.2!Заголовки_для_печати</vt:lpstr>
      <vt:lpstr>дод.3!Заголовки_для_печати</vt:lpstr>
      <vt:lpstr>дод.2!Область_печати</vt:lpstr>
      <vt:lpstr>дод.3!Область_печати</vt:lpstr>
      <vt:lpstr>Дод1!Область_печати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2020-04-27T12:16:32Z</cp:lastPrinted>
  <dcterms:created xsi:type="dcterms:W3CDTF">2014-01-17T10:52:16Z</dcterms:created>
  <dcterms:modified xsi:type="dcterms:W3CDTF">2020-05-15T11:25:02Z</dcterms:modified>
</cp:coreProperties>
</file>