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esktop\Новая папка (7)\20\"/>
    </mc:Choice>
  </mc:AlternateContent>
  <bookViews>
    <workbookView xWindow="0" yWindow="465" windowWidth="15480" windowHeight="10380" tabRatio="878" activeTab="4"/>
  </bookViews>
  <sheets>
    <sheet name="Дод1" sheetId="18" r:id="rId1"/>
    <sheet name="Дод 1.1" sheetId="29" r:id="rId2"/>
    <sheet name="дод.3" sheetId="1" r:id="rId3"/>
    <sheet name="дод 4" sheetId="30" r:id="rId4"/>
    <sheet name="дод 6" sheetId="26" r:id="rId5"/>
  </sheets>
  <definedNames>
    <definedName name="_xlnm.Print_Titles" localSheetId="2">дод.3!$8:$11</definedName>
    <definedName name="_xlnm.Print_Area" localSheetId="4">'дод 6'!$A$1:$K$41</definedName>
    <definedName name="_xlnm.Print_Area" localSheetId="0">Дод1!$A$1:$F$95</definedName>
  </definedNames>
  <calcPr calcId="162913" fullCalcOnLoad="1"/>
</workbook>
</file>

<file path=xl/calcChain.xml><?xml version="1.0" encoding="utf-8"?>
<calcChain xmlns="http://schemas.openxmlformats.org/spreadsheetml/2006/main">
  <c r="K38" i="26" l="1"/>
  <c r="H38" i="26"/>
  <c r="H17" i="26"/>
  <c r="E30" i="30"/>
  <c r="E28" i="30"/>
  <c r="E26" i="30"/>
  <c r="E54" i="30"/>
  <c r="E59" i="30" s="1"/>
  <c r="E58" i="30" s="1"/>
  <c r="I37" i="26"/>
  <c r="I38" i="26" s="1"/>
  <c r="J37" i="26"/>
  <c r="J38" i="26" s="1"/>
  <c r="K37" i="26"/>
  <c r="H37" i="26"/>
  <c r="I29" i="26"/>
  <c r="I28" i="26" s="1"/>
  <c r="J29" i="26"/>
  <c r="K29" i="26"/>
  <c r="H29" i="26"/>
  <c r="H28" i="26"/>
  <c r="J11" i="26"/>
  <c r="K11" i="26"/>
  <c r="K10" i="26"/>
  <c r="I11" i="26"/>
  <c r="H11" i="26" s="1"/>
  <c r="H12" i="26"/>
  <c r="C13" i="29"/>
  <c r="E37" i="30"/>
  <c r="E41" i="30" s="1"/>
  <c r="D19" i="29"/>
  <c r="C19" i="29" s="1"/>
  <c r="E19" i="29"/>
  <c r="H13" i="26"/>
  <c r="J28" i="26"/>
  <c r="K28" i="26"/>
  <c r="D16" i="29"/>
  <c r="D20" i="29"/>
  <c r="C15" i="29"/>
  <c r="C18" i="29"/>
  <c r="C92" i="18"/>
  <c r="H24" i="26"/>
  <c r="J10" i="26"/>
  <c r="H14" i="26"/>
  <c r="H15" i="26"/>
  <c r="H18" i="26"/>
  <c r="H19" i="26"/>
  <c r="H23" i="26"/>
  <c r="H27" i="26"/>
  <c r="C17" i="29"/>
  <c r="E16" i="29"/>
  <c r="E20" i="29" s="1"/>
  <c r="C20" i="29" s="1"/>
  <c r="C12" i="29"/>
  <c r="C11" i="29"/>
  <c r="C10" i="29"/>
  <c r="E19" i="30"/>
  <c r="E17" i="30"/>
  <c r="E34" i="30"/>
  <c r="E21" i="30"/>
  <c r="I35" i="26"/>
  <c r="I34" i="26"/>
  <c r="J35" i="26"/>
  <c r="J40" i="26" s="1"/>
  <c r="K35" i="26"/>
  <c r="K40" i="26"/>
  <c r="K34" i="26"/>
  <c r="H35" i="26"/>
  <c r="G11" i="29"/>
  <c r="F11" i="29"/>
  <c r="E31" i="30"/>
  <c r="E40" i="30" s="1"/>
  <c r="E39" i="30" s="1"/>
  <c r="H34" i="26"/>
  <c r="J34" i="26"/>
  <c r="H40" i="26" l="1"/>
  <c r="I40" i="26"/>
  <c r="C16" i="29"/>
  <c r="I10" i="26"/>
  <c r="H10" i="26" s="1"/>
</calcChain>
</file>

<file path=xl/sharedStrings.xml><?xml version="1.0" encoding="utf-8"?>
<sst xmlns="http://schemas.openxmlformats.org/spreadsheetml/2006/main" count="744" uniqueCount="476">
  <si>
    <t>комунальні послуги та енергоносії</t>
  </si>
  <si>
    <t>0110000</t>
  </si>
  <si>
    <t>0111</t>
  </si>
  <si>
    <t>0100000</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</si>
  <si>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</si>
  <si>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</si>
  <si>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</si>
  <si>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</si>
  <si>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</si>
  <si>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</si>
  <si>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</si>
  <si>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</si>
  <si>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</si>
  <si>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</si>
  <si>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</si>
  <si>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</si>
  <si>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</si>
  <si>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</si>
  <si>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</si>
  <si>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</si>
  <si>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</si>
  <si>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</si>
  <si>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</si>
  <si>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</si>
  <si>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</si>
  <si>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</si>
  <si>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</si>
  <si>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</si>
  <si>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</si>
  <si>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</si>
  <si>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</si>
  <si>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</si>
  <si>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</si>
  <si>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</si>
  <si>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</si>
  <si>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</si>
  <si>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</si>
  <si>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</si>
  <si>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</si>
  <si>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</si>
  <si>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</si>
  <si>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</si>
  <si>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</si>
  <si>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</si>
  <si>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</si>
  <si>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</si>
  <si>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</si>
  <si>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</si>
  <si>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</si>
  <si>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</si>
  <si>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</si>
  <si>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</si>
  <si>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</si>
  <si>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</si>
  <si>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</si>
  <si>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</si>
  <si>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</si>
  <si>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</si>
  <si>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</si>
  <si>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</si>
  <si>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</si>
  <si>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</si>
  <si>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</si>
  <si>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</si>
  <si>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</si>
  <si>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</si>
  <si>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</si>
  <si>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</si>
  <si>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</si>
  <si>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</si>
  <si>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</si>
  <si>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</si>
  <si>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</si>
  <si>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</si>
  <si>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</si>
  <si>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</si>
  <si>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</si>
  <si>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</si>
  <si>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</si>
  <si>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</si>
  <si>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</si>
  <si>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</si>
  <si>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</si>
  <si>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</si>
  <si>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</si>
  <si>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</si>
  <si>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</si>
  <si>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</si>
  <si>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</si>
  <si>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</si>
  <si>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</si>
  <si>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</si>
  <si>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</si>
  <si>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</si>
  <si>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</si>
  <si>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</si>
  <si>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</si>
  <si>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</si>
  <si>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</si>
  <si>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</si>
  <si>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</si>
  <si>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</si>
  <si>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</si>
  <si>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</si>
  <si>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</si>
  <si>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</si>
  <si>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Забезпечення діяльності місцевої пожежної охорони</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</si>
  <si>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</si>
  <si>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</si>
  <si>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</si>
  <si>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</si>
  <si>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</si>
  <si>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</si>
  <si>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</si>
  <si>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</si>
  <si>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</si>
  <si>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</si>
  <si>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</si>
  <si>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</si>
  <si>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</si>
  <si>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</si>
  <si>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</si>
  <si>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</si>
  <si>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</si>
  <si>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</si>
  <si>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</si>
  <si>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</si>
  <si>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</si>
  <si>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</si>
  <si>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</si>
  <si>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</si>
  <si>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</si>
  <si>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</si>
  <si>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</si>
  <si>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</si>
  <si>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</si>
  <si>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</si>
  <si>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</si>
  <si>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</si>
  <si>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</si>
  <si>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</si>
  <si>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</si>
  <si>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</si>
  <si>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</si>
  <si>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</si>
  <si>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</si>
  <si>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</si>
  <si>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</si>
  <si>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</si>
  <si>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</si>
  <si>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</si>
  <si>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</si>
  <si>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</si>
  <si>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</si>
  <si>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</si>
  <si>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</si>
  <si>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</si>
  <si>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</si>
  <si>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</si>
  <si>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</si>
  <si>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</si>
  <si>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</si>
  <si>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</si>
  <si>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</si>
  <si>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</si>
  <si>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</si>
  <si>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</si>
  <si>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</si>
  <si>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</si>
  <si>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</si>
  <si>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</si>
  <si>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</si>
  <si>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</si>
  <si>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</si>
  <si>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</si>
  <si>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</si>
  <si>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</si>
  <si>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</si>
  <si>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</si>
  <si>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</si>
  <si>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</si>
  <si>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</si>
  <si>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</si>
  <si>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</si>
  <si>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</si>
  <si>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</si>
  <si>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</si>
  <si>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</si>
  <si>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</si>
  <si>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(грн)</t>
  </si>
  <si>
    <t>Усього</t>
  </si>
  <si>
    <t>усього</t>
  </si>
  <si>
    <t>в тому числі бюджет розвитку</t>
  </si>
  <si>
    <t>Х</t>
  </si>
  <si>
    <t>Код</t>
  </si>
  <si>
    <t>Загальний фонд</t>
  </si>
  <si>
    <t>Спеціальний фонд</t>
  </si>
  <si>
    <t>Разом</t>
  </si>
  <si>
    <t>Всього</t>
  </si>
  <si>
    <t>видатки споживання</t>
  </si>
  <si>
    <t>з них</t>
  </si>
  <si>
    <t>видатки розвитку</t>
  </si>
  <si>
    <t>оплата праці</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</si>
  <si>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</si>
  <si>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</si>
  <si>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</si>
  <si>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</si>
  <si>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</si>
  <si>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</si>
  <si>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</si>
  <si>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</si>
  <si>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</si>
  <si>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</si>
  <si>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</si>
  <si>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</si>
  <si>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</si>
  <si>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</si>
  <si>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</si>
  <si>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</si>
  <si>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</si>
  <si>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</si>
  <si>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</si>
  <si>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</si>
  <si>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</si>
  <si>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</si>
  <si>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</si>
  <si>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</si>
  <si>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</si>
  <si>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</si>
  <si>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</si>
  <si>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</si>
  <si>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</si>
  <si>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</si>
  <si>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</si>
  <si>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</si>
  <si>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</si>
  <si>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</si>
  <si>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</si>
  <si>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</si>
  <si>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</si>
  <si>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</si>
  <si>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</si>
  <si>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</si>
  <si>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</si>
  <si>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</si>
  <si>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</si>
  <si>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</si>
  <si>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</si>
  <si>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</si>
  <si>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</si>
  <si>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</si>
  <si>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</si>
  <si>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</si>
  <si>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</si>
  <si>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</si>
  <si>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</si>
  <si>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</si>
  <si>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</si>
  <si>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</si>
  <si>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</si>
  <si>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</si>
  <si>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</si>
  <si>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</si>
  <si>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</si>
  <si>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</si>
  <si>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</si>
  <si>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</si>
  <si>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</si>
  <si>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</si>
  <si>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</si>
  <si>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</si>
  <si>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</si>
  <si>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</si>
  <si>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</si>
  <si>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</si>
  <si>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</si>
  <si>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</si>
  <si>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</si>
  <si>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</si>
  <si>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</si>
  <si>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</si>
  <si>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</si>
  <si>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Міжбюджетні трансферти на 2022 рік</t>
  </si>
  <si>
    <t>0117310</t>
  </si>
  <si>
    <t>7310</t>
  </si>
  <si>
    <t>3719770</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</si>
  <si>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</si>
  <si>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</si>
  <si>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</si>
  <si>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</si>
  <si>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</si>
  <si>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</si>
  <si>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</si>
  <si>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</si>
  <si>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</si>
  <si>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</si>
  <si>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</si>
  <si>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</si>
  <si>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</si>
  <si>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</si>
  <si>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</si>
  <si>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</si>
  <si>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</si>
  <si>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ЗСУ визначити</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</si>
  <si>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</si>
  <si>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</si>
  <si>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</si>
  <si>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</si>
  <si>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</si>
  <si>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</si>
  <si>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КНП "Олевська ЦЛ" ОМР на утримання лаборанта</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</si>
  <si>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</si>
  <si>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на пільгове медичне обслуговування осіб, які постраждали внаслідок Чорнобильської катастрофи</t>
  </si>
  <si>
    <t>0613060</t>
  </si>
  <si>
    <t>3060</t>
  </si>
  <si>
    <t>Оздоровлення громадян,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</si>
  <si>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</si>
  <si>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</si>
  <si>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</si>
  <si>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</si>
  <si>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</si>
  <si>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Доходи  бюджету міської територіальної громади на 2022 рік</t>
  </si>
  <si>
    <t xml:space="preserve">   Інші субвенції з місцевих бюджетів до  бюджету міської територіальної громадина 2022 рік</t>
  </si>
  <si>
    <t>РОЗПОДІЛ
видатків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</si>
  <si>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</si>
  <si>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</si>
  <si>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</si>
  <si>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</si>
  <si>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</si>
  <si>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</si>
  <si>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утримаються за рахунок відповідних місцевих бюджетів за рахунок відповідної додаткової дотації з державного бюджету</t>
  </si>
  <si>
    <t>Рішення міської ради від 07.12.2021 № 693</t>
  </si>
  <si>
    <t>Програма оздоровлення та відпочику дітей Олевської міської ради на 2022-2025 роки</t>
  </si>
  <si>
    <t>Рішення міської ради від 07.12.2021 №694</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</si>
  <si>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</si>
  <si>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</si>
  <si>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</si>
  <si>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</si>
  <si>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</si>
  <si>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 xml:space="preserve">Програми підтримки комунального  підприємства «Туристично-інформаційний центр»  Олевської міської ради   на 2021-2025  роки
</t>
  </si>
  <si>
    <t>Фінансова підтримка на утримання місцевих осередків (рад) всеукраїнських об`єднань фізкультурно-спортивної спрямованості</t>
  </si>
  <si>
    <t>На утримання КУ "Інклюзивно- ресурсний центр"</t>
  </si>
  <si>
    <t>КНП "Олевська ЦЛ" ОМР на оплату комунальних послуг та енергоносіїв</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</si>
  <si>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</si>
  <si>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</si>
  <si>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</si>
  <si>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</si>
  <si>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</si>
  <si>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</si>
  <si>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</si>
  <si>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</si>
  <si>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</si>
  <si>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</si>
  <si>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</si>
  <si>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</si>
  <si>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</si>
  <si>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</si>
  <si>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</si>
  <si>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</si>
  <si>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</si>
  <si>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</si>
  <si>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</si>
  <si>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</si>
  <si>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</si>
  <si>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</si>
  <si>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</si>
  <si>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</si>
  <si>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</si>
  <si>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</si>
  <si>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</si>
  <si>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</si>
  <si>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 xml:space="preserve"> Програма надання соціальних гарантій фізичним особам, які надають соціальні послуги з догляду на непрофесійній основі на 2022 рік
</t>
  </si>
  <si>
    <t>Програма територіальної оборони Олевської  міської територіальної громади на 2022-2025 роки</t>
  </si>
  <si>
    <t>06309200000</t>
  </si>
  <si>
    <t>Районний бюджет Коростенського району</t>
  </si>
  <si>
    <t>Рішення міської ради від  17.02.2022 №841</t>
  </si>
  <si>
    <t>Програми соціально-економічного розвитку Олевської міської
територіальної громади на 2022 рік</t>
  </si>
  <si>
    <t>Рішення міської ради від 17.02.2022 №842</t>
  </si>
  <si>
    <t>Рішення міської ради від 21.04.2022 № 863</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</si>
  <si>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2022 рік</t>
  </si>
  <si>
    <t>0118240</t>
  </si>
  <si>
    <t>8240</t>
  </si>
  <si>
    <t>0380</t>
  </si>
  <si>
    <t>Заходи та роботи з територіальної оборони</t>
  </si>
  <si>
    <t>10000000</t>
  </si>
  <si>
    <t>11000000</t>
  </si>
  <si>
    <t>11010000</t>
  </si>
  <si>
    <t>11010100</t>
  </si>
  <si>
    <t>11010200</t>
  </si>
  <si>
    <t>11010400</t>
  </si>
  <si>
    <t>11010500</t>
  </si>
  <si>
    <t>11020000</t>
  </si>
  <si>
    <t>11020200</t>
  </si>
  <si>
    <t>13000000</t>
  </si>
  <si>
    <t>13010000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</si>
  <si>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</si>
  <si>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</si>
  <si>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</si>
  <si>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</si>
  <si>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</si>
  <si>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</si>
  <si>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</si>
  <si>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</si>
  <si>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</si>
  <si>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</si>
  <si>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</si>
  <si>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</si>
  <si>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</si>
  <si>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</si>
  <si>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</si>
  <si>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</si>
  <si>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</si>
  <si>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</si>
  <si>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</si>
  <si>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</si>
  <si>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</si>
  <si>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</si>
  <si>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</si>
  <si>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</si>
  <si>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</si>
  <si>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</si>
  <si>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</si>
  <si>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</si>
  <si>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</si>
  <si>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</si>
  <si>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</si>
  <si>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</si>
  <si>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</si>
  <si>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</si>
  <si>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</si>
  <si>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</si>
  <si>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</si>
  <si>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</si>
  <si>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</si>
  <si>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</si>
  <si>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</si>
  <si>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</si>
  <si>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</si>
  <si>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</si>
  <si>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</si>
  <si>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</si>
  <si>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</si>
  <si>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</si>
  <si>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</si>
  <si>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</si>
  <si>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</si>
  <si>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</si>
  <si>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</si>
  <si>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</si>
  <si>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</si>
  <si>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</si>
  <si>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</si>
  <si>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</si>
  <si>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</si>
  <si>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</si>
  <si>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</si>
  <si>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</si>
  <si>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</si>
  <si>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</si>
  <si>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</si>
  <si>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</si>
  <si>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</si>
  <si>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</si>
  <si>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</si>
  <si>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</si>
  <si>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</si>
  <si>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</si>
  <si>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</si>
  <si>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</si>
  <si>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t>
  </si>
  <si>
    <t>до рішення XХ сесії Олевської міської ради VІІІ скликання  від 10.05.2022 року № 865</t>
  </si>
  <si>
    <t>до рішення XХ сесії Олевської міської ради VІІІ скликання  від  10.05.2022 року № 865</t>
  </si>
  <si>
    <t>до рішення ХХ сесії Олевської міської ради VІІІ скликання  від 10.05.2022 року № 865</t>
  </si>
  <si>
    <t xml:space="preserve">
Програма підтримки медичних
пунктів тимчасового базування Олевської
міської ТГ на 2022-2025  роки
</t>
  </si>
  <si>
    <t>13010100</t>
  </si>
  <si>
    <t>Рішення міської ради від 10.05.2022 № 879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</si>
</sst>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р_._-;\-* #,##0.00_р_._-;_-* &quot;-&quot;??_р_._-;_-@_-"/>
    <numFmt numFmtId="200" formatCode="#,##0.0"/>
    <numFmt numFmtId="213" formatCode="#,##0.00_ ;\-#,##0.00\ "/>
  </numFmts>
  <fonts count="51"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8"/>
      <color indexed="8"/>
      <name val="Times New Roman"/>
      <family val="1"/>
      <charset val="204"/>
    </font>
    <font>
      <sz val="13"/>
      <name val="Times New Roman"/>
      <family val="1"/>
      <charset val="204"/>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sz val="10"/>
      <color theme="1"/>
      <name val="Calibri"/>
      <family val="2"/>
      <charset val="204"/>
      <scheme val="minor"/>
    </font>
    <font>
      <sz val="11"/>
      <color theme="1"/>
      <name val="Calibri"/>
      <family val="2"/>
      <charset val="204"/>
      <scheme val="minor"/>
    </font>
    <font>
      <sz val="11"/>
      <color theme="0"/>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s>
  <cellStyleXfs count="8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49" fillId="0" borderId="0"/>
    <xf numFmtId="0" fontId="48"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50"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50"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50"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50" fillId="42" borderId="0" applyNumberFormat="0" applyBorder="0" applyAlignment="0" applyProtection="0"/>
  </cellStyleXfs>
  <cellXfs count="379">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33" fillId="0" borderId="5" xfId="0" quotePrefix="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23" fillId="0" borderId="0" xfId="55" applyFont="1" applyFill="1" applyAlignment="1"/>
    <xf numFmtId="0" fontId="28" fillId="0" borderId="0" xfId="55" applyFont="1" applyFill="1" applyAlignment="1"/>
    <xf numFmtId="0" fontId="33" fillId="0" borderId="5" xfId="52" applyFont="1" applyFill="1" applyBorder="1" applyAlignment="1">
      <alignment horizontal="center" vertical="center" wrapText="1"/>
    </xf>
    <xf numFmtId="2" fontId="33" fillId="0" borderId="5" xfId="52" applyNumberFormat="1" applyFont="1" applyFill="1" applyBorder="1" applyAlignment="1">
      <alignment horizontal="center" vertical="center" wrapText="1"/>
    </xf>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3" fontId="28" fillId="0" borderId="0" xfId="0" applyNumberFormat="1" applyFont="1" applyFill="1"/>
    <xf numFmtId="200" fontId="38"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0" fontId="16" fillId="0" borderId="0" xfId="56" applyFont="1"/>
    <xf numFmtId="0" fontId="20" fillId="0" borderId="0" xfId="56" applyFont="1" applyFill="1" applyAlignment="1">
      <alignment horizontal="center" wrapText="1"/>
    </xf>
    <xf numFmtId="0" fontId="39"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6"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6"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7" xfId="55" applyNumberFormat="1" applyFont="1" applyBorder="1" applyAlignment="1"/>
    <xf numFmtId="0" fontId="23" fillId="0" borderId="8" xfId="55" applyFont="1" applyBorder="1" applyAlignment="1">
      <alignment vertical="justify"/>
    </xf>
    <xf numFmtId="49" fontId="3" fillId="0" borderId="7" xfId="55" applyNumberFormat="1" applyFont="1" applyBorder="1" applyAlignment="1">
      <alignment horizontal="right"/>
    </xf>
    <xf numFmtId="0" fontId="23" fillId="0" borderId="8"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18" fillId="0" borderId="5" xfId="56" applyFont="1" applyFill="1" applyBorder="1" applyAlignment="1">
      <alignment horizontal="left" vertical="center" wrapText="1"/>
    </xf>
    <xf numFmtId="0" fontId="13" fillId="0" borderId="9" xfId="56" applyFont="1" applyFill="1" applyBorder="1" applyAlignment="1"/>
    <xf numFmtId="0" fontId="40" fillId="0" borderId="0" xfId="55" applyFont="1"/>
    <xf numFmtId="0" fontId="41"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7" xfId="0" applyNumberFormat="1" applyFont="1" applyFill="1" applyBorder="1" applyAlignment="1" applyProtection="1">
      <alignment horizontal="center"/>
    </xf>
    <xf numFmtId="0" fontId="28" fillId="0" borderId="7" xfId="0" applyFont="1" applyFill="1" applyBorder="1" applyAlignment="1">
      <alignment horizontal="center"/>
    </xf>
    <xf numFmtId="0" fontId="20" fillId="0" borderId="7"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7" xfId="0" applyNumberFormat="1" applyFont="1" applyFill="1" applyBorder="1" applyAlignment="1" applyProtection="1">
      <alignment horizontal="right" vertical="center"/>
    </xf>
    <xf numFmtId="0" fontId="28" fillId="0" borderId="10" xfId="0" applyNumberFormat="1" applyFont="1" applyFill="1" applyBorder="1" applyAlignment="1" applyProtection="1"/>
    <xf numFmtId="0" fontId="28" fillId="0" borderId="11" xfId="0" applyNumberFormat="1" applyFont="1" applyFill="1" applyBorder="1" applyAlignment="1" applyProtection="1"/>
    <xf numFmtId="0" fontId="28" fillId="0" borderId="12" xfId="0" applyNumberFormat="1" applyFont="1" applyFill="1" applyBorder="1" applyAlignment="1" applyProtection="1"/>
    <xf numFmtId="0" fontId="28" fillId="0" borderId="0" xfId="0" applyNumberFormat="1" applyFont="1" applyFill="1" applyBorder="1" applyAlignment="1" applyProtection="1"/>
    <xf numFmtId="0" fontId="28" fillId="0" borderId="13"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3" fillId="0" borderId="5" xfId="0" applyFont="1" applyFill="1" applyBorder="1" applyAlignment="1">
      <alignment horizontal="center" vertical="center" wrapText="1"/>
    </xf>
    <xf numFmtId="2" fontId="33"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40" fillId="0" borderId="0" xfId="55" applyFont="1" applyFill="1"/>
    <xf numFmtId="0" fontId="23" fillId="0" borderId="5" xfId="58" quotePrefix="1" applyFont="1" applyFill="1" applyBorder="1" applyAlignment="1">
      <alignment horizontal="center" vertical="center" wrapText="1"/>
    </xf>
    <xf numFmtId="0" fontId="41" fillId="0" borderId="0" xfId="55" applyFont="1" applyFill="1" applyAlignment="1">
      <alignment horizontal="center"/>
    </xf>
    <xf numFmtId="3" fontId="30" fillId="0" borderId="0" xfId="55" applyNumberFormat="1" applyFont="1"/>
    <xf numFmtId="0" fontId="42" fillId="0" borderId="0" xfId="0" applyFont="1" applyAlignment="1">
      <alignment horizontal="left" indent="15"/>
    </xf>
    <xf numFmtId="0" fontId="43" fillId="0" borderId="0" xfId="0" applyFont="1" applyFill="1" applyAlignment="1">
      <alignment wrapText="1"/>
    </xf>
    <xf numFmtId="0" fontId="43" fillId="0" borderId="0" xfId="0" applyFont="1"/>
    <xf numFmtId="0" fontId="43" fillId="0" borderId="0" xfId="55" applyFont="1" applyFill="1" applyAlignment="1">
      <alignment wrapText="1"/>
    </xf>
    <xf numFmtId="0" fontId="43" fillId="0" borderId="0" xfId="0" applyFont="1" applyAlignment="1"/>
    <xf numFmtId="0" fontId="42" fillId="0" borderId="0" xfId="0" applyFont="1" applyAlignment="1">
      <alignment horizontal="center"/>
    </xf>
    <xf numFmtId="0" fontId="43" fillId="0" borderId="0" xfId="0" applyFont="1" applyAlignment="1">
      <alignment horizontal="center"/>
    </xf>
    <xf numFmtId="0" fontId="42" fillId="0" borderId="0" xfId="0" applyFont="1"/>
    <xf numFmtId="0" fontId="42" fillId="0" borderId="0" xfId="0" applyFont="1" applyAlignment="1">
      <alignment horizontal="right"/>
    </xf>
    <xf numFmtId="0" fontId="43" fillId="0" borderId="0" xfId="0" applyFont="1" applyAlignment="1">
      <alignment horizontal="right"/>
    </xf>
    <xf numFmtId="0" fontId="42" fillId="0" borderId="0" xfId="0" applyFont="1" applyAlignment="1">
      <alignment horizontal="right" indent="4"/>
    </xf>
    <xf numFmtId="0" fontId="42" fillId="0" borderId="0" xfId="0" applyFont="1" applyAlignment="1">
      <alignment wrapText="1"/>
    </xf>
    <xf numFmtId="0" fontId="44" fillId="0" borderId="0" xfId="0" applyFont="1" applyAlignment="1">
      <alignment horizontal="justify"/>
    </xf>
    <xf numFmtId="0" fontId="46" fillId="0" borderId="0" xfId="0" applyFont="1" applyAlignment="1">
      <alignment horizontal="left" indent="5"/>
    </xf>
    <xf numFmtId="0" fontId="42" fillId="0" borderId="5" xfId="0" applyFont="1" applyBorder="1" applyAlignment="1">
      <alignment horizontal="center" vertical="top" wrapText="1"/>
    </xf>
    <xf numFmtId="4" fontId="18" fillId="0" borderId="5" xfId="56" applyNumberFormat="1" applyFont="1" applyFill="1" applyBorder="1" applyAlignment="1">
      <alignment horizontal="center" vertical="center" wrapText="1"/>
    </xf>
    <xf numFmtId="4" fontId="18" fillId="0" borderId="5" xfId="59"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0" fontId="20" fillId="0" borderId="5" xfId="0" applyFont="1" applyFill="1" applyBorder="1" applyAlignment="1">
      <alignment horizontal="center" vertical="center" wrapText="1"/>
    </xf>
    <xf numFmtId="0" fontId="23" fillId="0" borderId="5" xfId="58"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28" fillId="0" borderId="5" xfId="0" applyFont="1" applyFill="1" applyBorder="1" applyAlignment="1">
      <alignment horizontal="center" vertical="center" wrapText="1"/>
    </xf>
    <xf numFmtId="0" fontId="15" fillId="0" borderId="0" xfId="55" applyFont="1" applyAlignment="1">
      <alignment wrapText="1"/>
    </xf>
    <xf numFmtId="0" fontId="3" fillId="0" borderId="0" xfId="51" applyFont="1" applyFill="1" applyBorder="1" applyAlignment="1">
      <alignment horizontal="center" vertical="center" wrapText="1"/>
    </xf>
    <xf numFmtId="4" fontId="3" fillId="0" borderId="0" xfId="51" applyNumberFormat="1" applyFont="1" applyFill="1" applyBorder="1" applyAlignment="1">
      <alignment horizontal="center" vertical="center" wrapText="1"/>
    </xf>
    <xf numFmtId="0" fontId="15" fillId="0" borderId="0" xfId="56" applyFont="1"/>
    <xf numFmtId="0" fontId="13" fillId="0" borderId="5" xfId="0" applyFont="1" applyFill="1" applyBorder="1" applyAlignment="1">
      <alignment horizontal="center" vertical="center" wrapText="1"/>
    </xf>
    <xf numFmtId="4" fontId="13" fillId="0" borderId="5" xfId="59" applyNumberFormat="1" applyFont="1" applyFill="1" applyBorder="1" applyAlignment="1">
      <alignment horizontal="center" vertical="center" wrapText="1"/>
    </xf>
    <xf numFmtId="3" fontId="3" fillId="0" borderId="0" xfId="56" applyNumberFormat="1" applyFont="1"/>
    <xf numFmtId="0" fontId="0" fillId="0" borderId="0" xfId="0" applyAlignment="1"/>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200" fontId="32" fillId="0" borderId="5" xfId="48" applyNumberFormat="1" applyFont="1" applyFill="1" applyBorder="1" applyAlignment="1">
      <alignment horizontal="left" vertical="center" wrapText="1"/>
    </xf>
    <xf numFmtId="4" fontId="32"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7" xfId="0" applyNumberFormat="1" applyFont="1" applyFill="1" applyBorder="1" applyAlignment="1" applyProtection="1">
      <alignment horizont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7"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9" xfId="0" applyFont="1" applyFill="1" applyBorder="1" applyAlignment="1">
      <alignment horizontal="center" vertical="top" wrapText="1"/>
    </xf>
    <xf numFmtId="49" fontId="34" fillId="0" borderId="5" xfId="0" applyNumberFormat="1" applyFont="1" applyFill="1" applyBorder="1" applyAlignment="1">
      <alignment horizontal="center" vertical="top"/>
    </xf>
    <xf numFmtId="0" fontId="34" fillId="0" borderId="5" xfId="0" applyFont="1" applyFill="1" applyBorder="1" applyAlignment="1">
      <alignment horizontal="center" vertical="top"/>
    </xf>
    <xf numFmtId="0" fontId="33" fillId="0" borderId="5" xfId="52" quotePrefix="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4" fontId="32" fillId="0" borderId="5" xfId="48" applyNumberFormat="1" applyFont="1" applyFill="1" applyBorder="1" applyAlignment="1">
      <alignment horizontal="center" vertical="center" wrapText="1"/>
    </xf>
    <xf numFmtId="4" fontId="32" fillId="0" borderId="9" xfId="48"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200" fontId="28"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center" vertical="center" wrapText="1"/>
    </xf>
    <xf numFmtId="4" fontId="20" fillId="0" borderId="5" xfId="0" applyNumberFormat="1" applyFont="1" applyFill="1" applyBorder="1" applyAlignment="1" applyProtection="1">
      <alignment horizontal="center" vertical="center" wrapText="1"/>
    </xf>
    <xf numFmtId="200" fontId="33" fillId="0" borderId="5" xfId="48" applyNumberFormat="1" applyFont="1" applyFill="1" applyBorder="1" applyAlignment="1">
      <alignment horizontal="center" vertical="center" wrapText="1"/>
    </xf>
    <xf numFmtId="4" fontId="20"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0" fontId="32" fillId="0" borderId="14" xfId="0" applyFont="1" applyFill="1" applyBorder="1" applyAlignment="1" applyProtection="1">
      <alignment horizontal="center" vertical="center" wrapText="1"/>
    </xf>
    <xf numFmtId="49" fontId="32" fillId="0" borderId="5" xfId="0" quotePrefix="1" applyNumberFormat="1" applyFont="1" applyFill="1" applyBorder="1" applyAlignment="1">
      <alignment horizontal="center" vertical="center" wrapText="1"/>
    </xf>
    <xf numFmtId="0" fontId="32"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4" fontId="28" fillId="0" borderId="0" xfId="0" applyNumberFormat="1" applyFont="1" applyFill="1"/>
    <xf numFmtId="0" fontId="35" fillId="0" borderId="0" xfId="0" applyFont="1" applyFill="1" applyAlignment="1">
      <alignment horizontal="center" vertical="center" wrapText="1"/>
    </xf>
    <xf numFmtId="0" fontId="32" fillId="0" borderId="15" xfId="0" applyFont="1" applyFill="1" applyBorder="1" applyAlignment="1" applyProtection="1">
      <alignment horizontal="center" vertical="center" wrapText="1"/>
    </xf>
    <xf numFmtId="200" fontId="28" fillId="0" borderId="5" xfId="48" applyNumberFormat="1" applyFont="1" applyFill="1" applyBorder="1" applyAlignment="1">
      <alignment horizontal="center" vertical="center" wrapText="1"/>
    </xf>
    <xf numFmtId="0" fontId="1" fillId="0" borderId="5" xfId="0" applyFont="1" applyFill="1" applyBorder="1" applyAlignment="1">
      <alignment horizontal="center" vertical="top"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4" fontId="18" fillId="0" borderId="5" xfId="6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0" fontId="32" fillId="0" borderId="5" xfId="52" quotePrefix="1" applyFont="1" applyFill="1" applyBorder="1" applyAlignment="1">
      <alignment horizontal="center" vertical="center" wrapText="1"/>
    </xf>
    <xf numFmtId="2" fontId="32" fillId="0" borderId="5" xfId="52" quotePrefix="1"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4" fontId="18" fillId="0" borderId="6" xfId="0" applyNumberFormat="1" applyFont="1" applyFill="1" applyBorder="1" applyAlignment="1">
      <alignment horizontal="center"/>
    </xf>
    <xf numFmtId="4" fontId="18" fillId="0" borderId="9" xfId="0" applyNumberFormat="1" applyFont="1" applyFill="1" applyBorder="1"/>
    <xf numFmtId="4" fontId="18" fillId="0" borderId="8" xfId="0" applyNumberFormat="1" applyFont="1" applyFill="1" applyBorder="1"/>
    <xf numFmtId="4" fontId="18" fillId="0" borderId="8" xfId="0" applyNumberFormat="1" applyFont="1" applyFill="1" applyBorder="1" applyAlignment="1">
      <alignment horizontal="center"/>
    </xf>
    <xf numFmtId="0" fontId="28" fillId="0" borderId="5" xfId="0" applyFont="1" applyFill="1" applyBorder="1" applyAlignment="1">
      <alignment horizontal="left" vertical="center" wrapText="1" shrinkToFit="1"/>
    </xf>
    <xf numFmtId="0" fontId="18" fillId="0" borderId="0" xfId="0" applyFont="1" applyAlignment="1">
      <alignment horizontal="justify"/>
    </xf>
    <xf numFmtId="0" fontId="13" fillId="0" borderId="0" xfId="0" applyFont="1"/>
    <xf numFmtId="0" fontId="18" fillId="0" borderId="0" xfId="0" applyFont="1" applyAlignment="1">
      <alignment horizontal="right"/>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18" xfId="0" applyFont="1" applyBorder="1" applyAlignment="1">
      <alignment horizontal="center" vertical="top" wrapText="1"/>
    </xf>
    <xf numFmtId="213" fontId="13" fillId="24" borderId="19" xfId="0" applyNumberFormat="1" applyFont="1" applyFill="1" applyBorder="1" applyAlignment="1">
      <alignment horizontal="center" vertical="top" wrapText="1"/>
    </xf>
    <xf numFmtId="4" fontId="3" fillId="0" borderId="5" xfId="51" applyNumberFormat="1" applyFont="1" applyFill="1" applyBorder="1" applyAlignment="1">
      <alignment horizontal="center" vertical="center" wrapText="1"/>
    </xf>
    <xf numFmtId="4" fontId="23" fillId="0" borderId="5" xfId="51" applyNumberFormat="1" applyFont="1" applyFill="1" applyBorder="1" applyAlignment="1">
      <alignment horizontal="center" vertical="center" wrapText="1"/>
    </xf>
    <xf numFmtId="2" fontId="28" fillId="0" borderId="5" xfId="0" quotePrefix="1" applyNumberFormat="1" applyFont="1" applyFill="1" applyBorder="1" applyAlignment="1">
      <alignment vertical="center" wrapText="1"/>
    </xf>
    <xf numFmtId="200" fontId="32" fillId="0" borderId="13" xfId="48" applyNumberFormat="1" applyFont="1" applyFill="1" applyBorder="1" applyAlignment="1">
      <alignment horizontal="left" vertical="center" wrapText="1"/>
    </xf>
    <xf numFmtId="4" fontId="33" fillId="0" borderId="15" xfId="0" applyNumberFormat="1"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4" fontId="32" fillId="0" borderId="15" xfId="0" applyNumberFormat="1" applyFont="1" applyBorder="1" applyAlignment="1" applyProtection="1">
      <alignment horizontal="center" vertical="center" wrapText="1"/>
    </xf>
    <xf numFmtId="2" fontId="32" fillId="0" borderId="5" xfId="0" quotePrefix="1" applyNumberFormat="1" applyFont="1" applyFill="1" applyBorder="1" applyAlignment="1">
      <alignment horizontal="center" vertical="center" wrapText="1"/>
    </xf>
    <xf numFmtId="200" fontId="32" fillId="0" borderId="5" xfId="0" applyNumberFormat="1" applyFont="1" applyFill="1" applyBorder="1" applyAlignment="1">
      <alignment horizontal="left" vertical="center" wrapText="1"/>
    </xf>
    <xf numFmtId="49" fontId="13" fillId="24" borderId="20" xfId="0" applyNumberFormat="1" applyFont="1" applyFill="1" applyBorder="1" applyAlignment="1">
      <alignment horizontal="center" vertical="top" wrapText="1"/>
    </xf>
    <xf numFmtId="0" fontId="13" fillId="24" borderId="21" xfId="0" applyFont="1" applyFill="1" applyBorder="1" applyAlignment="1">
      <alignment horizontal="center" vertical="top" wrapText="1"/>
    </xf>
    <xf numFmtId="0" fontId="13" fillId="24" borderId="5" xfId="20" applyFont="1" applyFill="1" applyBorder="1" applyAlignment="1">
      <alignment horizontal="center" vertical="center" wrapText="1"/>
    </xf>
    <xf numFmtId="4" fontId="13" fillId="24" borderId="5" xfId="0" applyNumberFormat="1" applyFont="1" applyFill="1" applyBorder="1" applyAlignment="1">
      <alignment horizontal="center" vertical="top" wrapText="1"/>
    </xf>
    <xf numFmtId="49" fontId="18" fillId="24" borderId="5" xfId="0" applyNumberFormat="1" applyFont="1" applyFill="1" applyBorder="1" applyAlignment="1">
      <alignment horizontal="center" vertical="top" wrapText="1"/>
    </xf>
    <xf numFmtId="4" fontId="18" fillId="24" borderId="5" xfId="0" applyNumberFormat="1" applyFont="1" applyFill="1" applyBorder="1" applyAlignment="1">
      <alignment horizontal="center" vertical="top" wrapText="1"/>
    </xf>
    <xf numFmtId="49" fontId="13" fillId="24" borderId="5" xfId="0" applyNumberFormat="1" applyFont="1" applyFill="1" applyBorder="1" applyAlignment="1">
      <alignment horizontal="center" vertical="top" wrapText="1"/>
    </xf>
    <xf numFmtId="0" fontId="1" fillId="24" borderId="5" xfId="0" applyFont="1" applyFill="1" applyBorder="1" applyAlignment="1">
      <alignment horizontal="center" vertical="top" wrapText="1"/>
    </xf>
    <xf numFmtId="0" fontId="13" fillId="0" borderId="0" xfId="0" applyNumberFormat="1" applyFont="1" applyFill="1" applyAlignment="1" applyProtection="1">
      <alignment vertical="top"/>
    </xf>
    <xf numFmtId="0" fontId="13" fillId="0" borderId="0" xfId="55" applyFont="1" applyFill="1" applyAlignment="1">
      <alignment wrapText="1"/>
    </xf>
    <xf numFmtId="0" fontId="20" fillId="0" borderId="0" xfId="0" applyNumberFormat="1" applyFont="1" applyFill="1" applyAlignment="1" applyProtection="1">
      <alignment horizontal="left" vertical="top"/>
    </xf>
    <xf numFmtId="213" fontId="18" fillId="0" borderId="18" xfId="0" applyNumberFormat="1" applyFont="1" applyFill="1" applyBorder="1" applyAlignment="1">
      <alignment horizontal="center" vertical="top" wrapText="1"/>
    </xf>
    <xf numFmtId="0" fontId="33" fillId="0" borderId="15" xfId="0" applyFont="1" applyFill="1" applyBorder="1" applyAlignment="1" applyProtection="1">
      <alignment horizontal="center" vertical="center" wrapText="1"/>
    </xf>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213" fontId="13" fillId="0" borderId="18" xfId="0" applyNumberFormat="1" applyFont="1" applyBorder="1" applyAlignment="1">
      <alignment horizontal="center" vertical="top" wrapText="1"/>
    </xf>
    <xf numFmtId="0" fontId="32" fillId="0" borderId="22"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4" fontId="26" fillId="0" borderId="15" xfId="0" applyNumberFormat="1" applyFont="1" applyBorder="1" applyAlignment="1" applyProtection="1">
      <alignment horizontal="center" vertical="center" wrapText="1"/>
    </xf>
    <xf numFmtId="4" fontId="27" fillId="0" borderId="15" xfId="0" applyNumberFormat="1" applyFont="1" applyBorder="1" applyAlignment="1" applyProtection="1">
      <alignment horizontal="center" vertical="center" wrapText="1"/>
    </xf>
    <xf numFmtId="4" fontId="13" fillId="0" borderId="18" xfId="0" applyNumberFormat="1" applyFont="1" applyBorder="1" applyAlignment="1">
      <alignment horizontal="center" vertical="top" wrapText="1"/>
    </xf>
    <xf numFmtId="0" fontId="18" fillId="0" borderId="5" xfId="20" applyFont="1" applyFill="1" applyBorder="1" applyAlignment="1">
      <alignment horizontal="center" vertical="center" wrapText="1"/>
    </xf>
    <xf numFmtId="0" fontId="26"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33" fillId="0" borderId="15" xfId="0" applyFont="1" applyBorder="1" applyAlignment="1" applyProtection="1">
      <alignment horizontal="center" vertical="center" wrapText="1"/>
    </xf>
    <xf numFmtId="4" fontId="27" fillId="0" borderId="9" xfId="48" applyNumberFormat="1" applyFont="1" applyFill="1" applyBorder="1" applyAlignment="1">
      <alignment horizontal="center" vertical="center" wrapText="1"/>
    </xf>
    <xf numFmtId="0" fontId="32" fillId="0" borderId="23" xfId="0" applyFont="1" applyFill="1" applyBorder="1" applyAlignment="1" applyProtection="1">
      <alignment horizontal="center" vertical="center" wrapText="1"/>
    </xf>
    <xf numFmtId="0" fontId="28" fillId="0" borderId="24" xfId="55" applyFont="1" applyBorder="1" applyAlignment="1">
      <alignment horizontal="left" vertical="center" wrapText="1"/>
    </xf>
    <xf numFmtId="0" fontId="28" fillId="0" borderId="25" xfId="55" applyFont="1" applyBorder="1" applyAlignment="1">
      <alignment horizontal="left" vertical="center" wrapText="1"/>
    </xf>
    <xf numFmtId="0" fontId="28" fillId="0" borderId="13" xfId="55" applyFont="1" applyBorder="1" applyAlignment="1">
      <alignment horizontal="left" vertical="center" wrapText="1"/>
    </xf>
    <xf numFmtId="0" fontId="37" fillId="0" borderId="8" xfId="55" applyFont="1" applyBorder="1" applyAlignment="1">
      <alignment horizontal="center" vertical="justify"/>
    </xf>
    <xf numFmtId="0" fontId="23" fillId="0" borderId="0" xfId="0" applyFont="1" applyFill="1" applyAlignment="1">
      <alignment horizontal="left" vertical="center" wrapText="1"/>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4" xfId="55" applyFont="1" applyFill="1" applyBorder="1" applyAlignment="1">
      <alignment horizontal="center" vertical="center" wrapText="1"/>
    </xf>
    <xf numFmtId="0" fontId="28" fillId="0" borderId="25" xfId="55" applyFont="1" applyFill="1" applyBorder="1" applyAlignment="1">
      <alignment horizontal="center" vertical="center" wrapText="1"/>
    </xf>
    <xf numFmtId="0" fontId="28" fillId="0" borderId="13" xfId="55" applyFont="1" applyFill="1" applyBorder="1" applyAlignment="1">
      <alignment horizontal="center" vertical="center" wrapText="1"/>
    </xf>
    <xf numFmtId="0" fontId="28" fillId="0" borderId="24" xfId="55" applyFont="1" applyBorder="1" applyAlignment="1">
      <alignment horizontal="center" vertical="center" wrapText="1"/>
    </xf>
    <xf numFmtId="0" fontId="28" fillId="0" borderId="25"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9" xfId="55" applyFont="1" applyBorder="1" applyAlignment="1">
      <alignment horizontal="center" vertical="center" wrapText="1"/>
    </xf>
    <xf numFmtId="0" fontId="28" fillId="0" borderId="6" xfId="55" applyFont="1" applyBorder="1" applyAlignment="1">
      <alignment horizontal="center" vertical="center" wrapText="1"/>
    </xf>
    <xf numFmtId="49" fontId="20" fillId="0" borderId="7" xfId="55" applyNumberFormat="1" applyFont="1" applyBorder="1" applyAlignment="1">
      <alignment horizontal="center"/>
    </xf>
    <xf numFmtId="0" fontId="20" fillId="0" borderId="0" xfId="56" applyFont="1" applyFill="1" applyAlignment="1">
      <alignment horizontal="center"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26" xfId="56" applyFont="1" applyFill="1" applyBorder="1" applyAlignment="1">
      <alignment horizontal="left" vertical="center" wrapText="1"/>
    </xf>
    <xf numFmtId="0" fontId="1" fillId="0" borderId="26" xfId="0" applyFont="1" applyBorder="1" applyAlignment="1">
      <alignment horizontal="left"/>
    </xf>
    <xf numFmtId="0" fontId="18" fillId="0" borderId="5" xfId="56" applyFont="1" applyFill="1" applyBorder="1" applyAlignment="1">
      <alignment horizontal="center" vertical="center" wrapText="1"/>
    </xf>
    <xf numFmtId="0" fontId="18" fillId="0" borderId="9" xfId="56"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4" xfId="56" applyFont="1" applyFill="1" applyBorder="1" applyAlignment="1">
      <alignment horizontal="center" vertical="center" wrapText="1"/>
    </xf>
    <xf numFmtId="0" fontId="18" fillId="0" borderId="25" xfId="56" applyFont="1" applyFill="1" applyBorder="1" applyAlignment="1">
      <alignment horizontal="center" vertical="center" wrapText="1"/>
    </xf>
    <xf numFmtId="0" fontId="18" fillId="0" borderId="13" xfId="56" applyFont="1" applyFill="1" applyBorder="1" applyAlignment="1">
      <alignment horizontal="center" vertical="center" wrapText="1"/>
    </xf>
    <xf numFmtId="0" fontId="28" fillId="0" borderId="24" xfId="0" applyNumberFormat="1" applyFont="1" applyFill="1" applyBorder="1" applyAlignment="1" applyProtection="1">
      <alignment horizontal="center" vertical="center" wrapText="1"/>
    </xf>
    <xf numFmtId="0" fontId="28" fillId="0" borderId="25"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7" xfId="55" applyNumberFormat="1" applyFont="1" applyFill="1" applyBorder="1" applyAlignment="1">
      <alignment horizontal="center"/>
    </xf>
    <xf numFmtId="0" fontId="20" fillId="0" borderId="7" xfId="55" applyFont="1" applyFill="1" applyBorder="1" applyAlignment="1">
      <alignment horizontal="center"/>
    </xf>
    <xf numFmtId="0" fontId="31" fillId="0" borderId="24" xfId="0" applyNumberFormat="1" applyFont="1" applyFill="1" applyBorder="1" applyAlignment="1" applyProtection="1">
      <alignment horizontal="center" vertical="center" wrapText="1"/>
    </xf>
    <xf numFmtId="0" fontId="31" fillId="0" borderId="25"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7" fillId="0" borderId="0" xfId="55" applyFont="1" applyFill="1" applyBorder="1" applyAlignment="1">
      <alignment horizontal="left" vertical="justify"/>
    </xf>
    <xf numFmtId="0" fontId="28" fillId="0" borderId="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13" fillId="0" borderId="5" xfId="0" applyFont="1" applyFill="1" applyBorder="1" applyAlignment="1">
      <alignment horizontal="left" vertical="top" wrapText="1"/>
    </xf>
    <xf numFmtId="0" fontId="13" fillId="0" borderId="5" xfId="0" applyFont="1" applyFill="1" applyBorder="1" applyAlignment="1">
      <alignment horizontal="left" wrapText="1"/>
    </xf>
    <xf numFmtId="0" fontId="13" fillId="24" borderId="5" xfId="0" applyFont="1" applyFill="1" applyBorder="1" applyAlignment="1">
      <alignment horizontal="left" vertical="top" wrapText="1"/>
    </xf>
    <xf numFmtId="0" fontId="18" fillId="0" borderId="5" xfId="0" applyFont="1" applyFill="1" applyBorder="1" applyAlignment="1">
      <alignment horizontal="left" vertical="top" wrapText="1"/>
    </xf>
    <xf numFmtId="49" fontId="13" fillId="24" borderId="24" xfId="0" applyNumberFormat="1" applyFont="1" applyFill="1" applyBorder="1" applyAlignment="1">
      <alignment horizontal="center" vertical="top" wrapText="1"/>
    </xf>
    <xf numFmtId="49" fontId="13" fillId="24" borderId="13" xfId="0" applyNumberFormat="1" applyFont="1" applyFill="1" applyBorder="1" applyAlignment="1">
      <alignment horizontal="center" vertical="top" wrapText="1"/>
    </xf>
    <xf numFmtId="0" fontId="13" fillId="24" borderId="10" xfId="0" applyFont="1" applyFill="1" applyBorder="1" applyAlignment="1">
      <alignment horizontal="left" vertical="top" wrapText="1"/>
    </xf>
    <xf numFmtId="0" fontId="13" fillId="24" borderId="26" xfId="0" applyFont="1" applyFill="1" applyBorder="1" applyAlignment="1">
      <alignment horizontal="left" vertical="top" wrapText="1"/>
    </xf>
    <xf numFmtId="0" fontId="13" fillId="24" borderId="34" xfId="0" applyFont="1" applyFill="1" applyBorder="1" applyAlignment="1">
      <alignment horizontal="left" vertical="top" wrapText="1"/>
    </xf>
    <xf numFmtId="0" fontId="1" fillId="24" borderId="12" xfId="0" applyFont="1" applyFill="1" applyBorder="1" applyAlignment="1">
      <alignment horizontal="left" vertical="top" wrapText="1"/>
    </xf>
    <xf numFmtId="0" fontId="1" fillId="24" borderId="7" xfId="0" applyFont="1" applyFill="1" applyBorder="1" applyAlignment="1">
      <alignment horizontal="left" vertical="top" wrapText="1"/>
    </xf>
    <xf numFmtId="0" fontId="1" fillId="24" borderId="36" xfId="0" applyFont="1" applyFill="1" applyBorder="1" applyAlignment="1">
      <alignment horizontal="left" vertical="top" wrapText="1"/>
    </xf>
    <xf numFmtId="0" fontId="13" fillId="0" borderId="5" xfId="0"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18" fillId="0" borderId="10" xfId="0" applyFont="1" applyFill="1" applyBorder="1" applyAlignment="1"/>
    <xf numFmtId="0" fontId="1" fillId="0" borderId="26" xfId="0" applyFont="1" applyFill="1" applyBorder="1" applyAlignment="1"/>
    <xf numFmtId="0" fontId="1" fillId="0" borderId="34" xfId="0" applyFont="1" applyFill="1" applyBorder="1" applyAlignment="1"/>
    <xf numFmtId="0" fontId="18" fillId="0" borderId="11" xfId="0" applyFont="1" applyFill="1" applyBorder="1" applyAlignment="1"/>
    <xf numFmtId="0" fontId="1" fillId="0" borderId="0" xfId="0" applyFont="1" applyFill="1" applyBorder="1" applyAlignment="1"/>
    <xf numFmtId="0" fontId="1" fillId="0" borderId="35" xfId="0" applyFont="1" applyFill="1" applyBorder="1" applyAlignment="1"/>
    <xf numFmtId="0" fontId="1" fillId="0" borderId="11" xfId="0" applyFont="1" applyFill="1" applyBorder="1" applyAlignment="1"/>
    <xf numFmtId="0" fontId="1" fillId="0" borderId="0" xfId="0" applyFont="1" applyFill="1" applyAlignment="1"/>
    <xf numFmtId="0" fontId="1" fillId="0" borderId="12" xfId="0" applyFont="1" applyFill="1" applyBorder="1" applyAlignment="1"/>
    <xf numFmtId="0" fontId="1" fillId="0" borderId="7" xfId="0" applyFont="1" applyFill="1" applyBorder="1" applyAlignment="1"/>
    <xf numFmtId="0" fontId="1" fillId="0" borderId="36" xfId="0" applyFont="1" applyFill="1" applyBorder="1" applyAlignment="1"/>
    <xf numFmtId="0" fontId="13" fillId="0" borderId="9" xfId="0" applyFont="1" applyFill="1" applyBorder="1" applyAlignment="1">
      <alignment horizontal="left" wrapText="1"/>
    </xf>
    <xf numFmtId="0" fontId="0" fillId="0" borderId="8" xfId="0" applyFill="1" applyBorder="1" applyAlignment="1">
      <alignment horizontal="left" wrapText="1"/>
    </xf>
    <xf numFmtId="0" fontId="0" fillId="0" borderId="6" xfId="0" applyFill="1" applyBorder="1" applyAlignment="1">
      <alignment horizontal="left" wrapText="1"/>
    </xf>
    <xf numFmtId="0" fontId="18" fillId="0" borderId="37" xfId="0" applyFont="1" applyBorder="1" applyAlignment="1">
      <alignment horizontal="center" vertical="top" wrapText="1"/>
    </xf>
    <xf numFmtId="0" fontId="18" fillId="0" borderId="27" xfId="0" applyFont="1" applyBorder="1" applyAlignment="1">
      <alignment horizontal="center" vertical="top" wrapText="1"/>
    </xf>
    <xf numFmtId="0" fontId="18" fillId="0" borderId="19" xfId="0" applyFont="1" applyBorder="1" applyAlignment="1">
      <alignment horizontal="center" vertical="top" wrapText="1"/>
    </xf>
    <xf numFmtId="0" fontId="18" fillId="0" borderId="29" xfId="0" applyFont="1" applyBorder="1" applyAlignment="1">
      <alignment horizontal="center" vertical="top" wrapText="1"/>
    </xf>
    <xf numFmtId="0" fontId="18" fillId="0" borderId="31" xfId="0" applyFont="1" applyBorder="1" applyAlignment="1">
      <alignment horizontal="center" vertical="top" wrapText="1"/>
    </xf>
    <xf numFmtId="0" fontId="18" fillId="0" borderId="18"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28" xfId="0" applyFont="1" applyBorder="1" applyAlignment="1">
      <alignment horizontal="center" vertical="top" wrapText="1"/>
    </xf>
    <xf numFmtId="0" fontId="18" fillId="0" borderId="30" xfId="0" applyFont="1" applyBorder="1" applyAlignment="1">
      <alignment horizontal="center" vertical="top" wrapText="1"/>
    </xf>
    <xf numFmtId="0" fontId="13" fillId="24" borderId="32" xfId="0" applyFont="1" applyFill="1" applyBorder="1" applyAlignment="1">
      <alignment horizontal="center" vertical="center" wrapText="1"/>
    </xf>
    <xf numFmtId="0" fontId="13" fillId="24" borderId="33" xfId="0" applyFont="1" applyFill="1" applyBorder="1" applyAlignment="1">
      <alignment horizontal="center" vertical="center" wrapText="1"/>
    </xf>
    <xf numFmtId="0" fontId="18" fillId="0" borderId="13" xfId="0" applyFont="1" applyFill="1" applyBorder="1" applyAlignment="1">
      <alignment horizontal="center" vertical="top" wrapText="1"/>
    </xf>
    <xf numFmtId="0" fontId="18" fillId="0" borderId="5" xfId="0" applyFont="1" applyFill="1" applyBorder="1" applyAlignment="1">
      <alignment horizontal="center" vertical="top" wrapText="1"/>
    </xf>
    <xf numFmtId="0" fontId="42" fillId="0" borderId="0" xfId="0" applyFont="1" applyAlignment="1">
      <alignment horizontal="left"/>
    </xf>
    <xf numFmtId="0" fontId="13" fillId="0" borderId="28" xfId="0" applyFont="1" applyBorder="1" applyAlignment="1">
      <alignment horizontal="left" vertical="top" wrapText="1"/>
    </xf>
    <xf numFmtId="0" fontId="13" fillId="0" borderId="19" xfId="0" applyFont="1" applyBorder="1" applyAlignment="1">
      <alignment horizontal="left" vertical="top" wrapText="1"/>
    </xf>
    <xf numFmtId="0" fontId="42" fillId="0" borderId="5" xfId="0" applyFont="1" applyBorder="1" applyAlignment="1">
      <alignment horizontal="center" vertical="top" wrapText="1"/>
    </xf>
    <xf numFmtId="0" fontId="13" fillId="24" borderId="5" xfId="20" applyFont="1" applyFill="1" applyBorder="1" applyAlignment="1">
      <alignment horizontal="left" vertical="center" wrapText="1"/>
    </xf>
    <xf numFmtId="0" fontId="13" fillId="24" borderId="5"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43" fillId="0" borderId="0" xfId="0" applyFont="1" applyBorder="1" applyAlignment="1">
      <alignment horizontal="center"/>
    </xf>
    <xf numFmtId="0" fontId="13" fillId="0" borderId="28" xfId="0" applyFont="1" applyBorder="1" applyAlignment="1">
      <alignment horizontal="center" vertical="top" wrapText="1"/>
    </xf>
    <xf numFmtId="0" fontId="13" fillId="0" borderId="19" xfId="0" applyFont="1" applyBorder="1" applyAlignment="1">
      <alignment horizontal="center" vertical="top" wrapText="1"/>
    </xf>
    <xf numFmtId="0" fontId="13" fillId="0" borderId="5" xfId="0" applyFont="1" applyFill="1" applyBorder="1" applyAlignment="1">
      <alignment horizontal="center" wrapText="1"/>
    </xf>
    <xf numFmtId="0" fontId="18" fillId="0" borderId="0" xfId="55" applyFont="1" applyFill="1" applyAlignment="1">
      <alignment horizontal="left" wrapText="1"/>
    </xf>
    <xf numFmtId="0" fontId="0" fillId="0" borderId="0" xfId="0" applyAlignment="1"/>
    <xf numFmtId="49" fontId="45" fillId="0" borderId="27" xfId="0" applyNumberFormat="1" applyFont="1" applyBorder="1" applyAlignment="1">
      <alignment horizontal="center"/>
    </xf>
    <xf numFmtId="4" fontId="13" fillId="0" borderId="5" xfId="0" applyNumberFormat="1" applyFont="1" applyFill="1" applyBorder="1" applyAlignment="1">
      <alignment horizontal="center" vertical="top" wrapText="1"/>
    </xf>
    <xf numFmtId="0" fontId="43" fillId="0" borderId="5" xfId="0" applyFont="1" applyBorder="1" applyAlignment="1">
      <alignment horizontal="center" vertical="center" wrapText="1"/>
    </xf>
    <xf numFmtId="0" fontId="1" fillId="0" borderId="5" xfId="0" applyFont="1" applyFill="1" applyBorder="1" applyAlignment="1">
      <alignment horizontal="center" vertical="top" wrapText="1"/>
    </xf>
    <xf numFmtId="0" fontId="47"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43" fillId="0" borderId="0" xfId="0" applyFont="1" applyFill="1" applyAlignment="1">
      <alignment horizontal="left" wrapText="1"/>
    </xf>
    <xf numFmtId="0" fontId="1" fillId="24" borderId="9"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6" xfId="0" applyFont="1" applyFill="1" applyBorder="1" applyAlignment="1">
      <alignment horizontal="center" vertical="center" wrapText="1"/>
    </xf>
    <xf numFmtId="0" fontId="18" fillId="0" borderId="5" xfId="0" applyFont="1" applyBorder="1" applyAlignment="1">
      <alignment horizontal="center" vertical="center" wrapText="1"/>
    </xf>
    <xf numFmtId="0" fontId="1" fillId="0" borderId="5" xfId="0" applyFont="1" applyFill="1" applyBorder="1" applyAlignment="1">
      <alignment horizontal="left" vertical="top" wrapText="1"/>
    </xf>
    <xf numFmtId="0" fontId="23" fillId="0" borderId="0" xfId="0" applyFont="1" applyAlignment="1">
      <alignment horizontal="center"/>
    </xf>
    <xf numFmtId="49" fontId="13" fillId="0" borderId="5" xfId="0" applyNumberFormat="1" applyFont="1" applyFill="1" applyBorder="1" applyAlignment="1">
      <alignment horizontal="center" vertical="top" wrapText="1"/>
    </xf>
    <xf numFmtId="4" fontId="13" fillId="24" borderId="24" xfId="0" applyNumberFormat="1" applyFont="1" applyFill="1" applyBorder="1" applyAlignment="1">
      <alignment horizontal="center" vertical="top" wrapText="1"/>
    </xf>
    <xf numFmtId="4" fontId="13" fillId="24" borderId="13" xfId="0" applyNumberFormat="1" applyFont="1" applyFill="1" applyBorder="1" applyAlignment="1">
      <alignment horizontal="center" vertical="top" wrapText="1"/>
    </xf>
    <xf numFmtId="4" fontId="18" fillId="0" borderId="9" xfId="0" applyNumberFormat="1" applyFont="1" applyFill="1" applyBorder="1" applyAlignment="1">
      <alignment horizontal="center"/>
    </xf>
    <xf numFmtId="4" fontId="18" fillId="0" borderId="6" xfId="0" applyNumberFormat="1" applyFont="1" applyFill="1" applyBorder="1" applyAlignment="1">
      <alignment horizont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4" fontId="18" fillId="0" borderId="5" xfId="0" applyNumberFormat="1" applyFont="1" applyFill="1" applyBorder="1" applyAlignment="1">
      <alignment horizontal="center"/>
    </xf>
    <xf numFmtId="0" fontId="1" fillId="24" borderId="9" xfId="0" applyFont="1" applyFill="1" applyBorder="1" applyAlignment="1">
      <alignment horizontal="center" vertical="top" wrapText="1"/>
    </xf>
    <xf numFmtId="0" fontId="1" fillId="24" borderId="6" xfId="0" applyFont="1" applyFill="1" applyBorder="1" applyAlignment="1">
      <alignment horizontal="center" vertical="top" wrapText="1"/>
    </xf>
    <xf numFmtId="0" fontId="18" fillId="24" borderId="9" xfId="0" applyFont="1" applyFill="1" applyBorder="1" applyAlignment="1">
      <alignment horizontal="left" vertical="top" wrapText="1"/>
    </xf>
    <xf numFmtId="0" fontId="1" fillId="24" borderId="8" xfId="0" applyFont="1" applyFill="1" applyBorder="1" applyAlignment="1">
      <alignment horizontal="left" vertical="top" wrapText="1"/>
    </xf>
    <xf numFmtId="0" fontId="1" fillId="24" borderId="6"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Fill="1" applyBorder="1" applyAlignment="1">
      <alignment wrapText="1"/>
    </xf>
    <xf numFmtId="0" fontId="1" fillId="24" borderId="8" xfId="0" applyFont="1" applyFill="1" applyBorder="1" applyAlignment="1">
      <alignment horizontal="center" vertical="top" wrapText="1"/>
    </xf>
    <xf numFmtId="0" fontId="1" fillId="24" borderId="5" xfId="0" applyFont="1" applyFill="1" applyBorder="1" applyAlignment="1">
      <alignment horizontal="center" vertical="top" wrapText="1"/>
    </xf>
    <xf numFmtId="0" fontId="18" fillId="0" borderId="9"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top" wrapText="1"/>
    </xf>
    <xf numFmtId="0" fontId="18" fillId="0" borderId="9"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49" fontId="18" fillId="0" borderId="24"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8" fillId="0" borderId="24" xfId="0" applyFont="1" applyFill="1" applyBorder="1" applyAlignment="1">
      <alignment horizontal="center" vertical="top" wrapText="1"/>
    </xf>
  </cellXfs>
  <cellStyles count="85">
    <cellStyle name="20% - Акцент1" xfId="1"/>
    <cellStyle name="20% — акцент1" xfId="67" builtinId="30" hidden="1"/>
    <cellStyle name="20% - Акцент2" xfId="2"/>
    <cellStyle name="20% — акцент2" xfId="70" builtinId="34" hidden="1"/>
    <cellStyle name="20% - Акцент3" xfId="3"/>
    <cellStyle name="20% — акцент3" xfId="73" builtinId="38" hidden="1"/>
    <cellStyle name="20% - Акцент4" xfId="4"/>
    <cellStyle name="20% — акцент4" xfId="76" builtinId="42" hidden="1"/>
    <cellStyle name="20% - Акцент5" xfId="5"/>
    <cellStyle name="20% — акцент5" xfId="79" builtinId="46" hidden="1"/>
    <cellStyle name="20% - Акцент6" xfId="6"/>
    <cellStyle name="20% — акцент6" xfId="82" builtinId="50" hidden="1"/>
    <cellStyle name="40% - Акцент1" xfId="7"/>
    <cellStyle name="40% — акцент1" xfId="68" builtinId="31" hidden="1"/>
    <cellStyle name="40% - Акцент2" xfId="8"/>
    <cellStyle name="40% — акцент2" xfId="71" builtinId="35" hidden="1"/>
    <cellStyle name="40% - Акцент3" xfId="9"/>
    <cellStyle name="40% — акцент3" xfId="74" builtinId="39" hidden="1"/>
    <cellStyle name="40% - Акцент4" xfId="10"/>
    <cellStyle name="40% — акцент4" xfId="77" builtinId="43" hidden="1"/>
    <cellStyle name="40% - Акцент5" xfId="11"/>
    <cellStyle name="40% — акцент5" xfId="80" builtinId="47" hidden="1"/>
    <cellStyle name="40% - Акцент6" xfId="12"/>
    <cellStyle name="40% — акцент6" xfId="83" builtinId="51" hidden="1"/>
    <cellStyle name="60% - Акцент1" xfId="13"/>
    <cellStyle name="60% — акцент1" xfId="69" builtinId="32" hidden="1"/>
    <cellStyle name="60% - Акцент2" xfId="14"/>
    <cellStyle name="60% — акцент2" xfId="72" builtinId="36" hidden="1"/>
    <cellStyle name="60% - Акцент3" xfId="15"/>
    <cellStyle name="60% — акцент3" xfId="75" builtinId="40" hidden="1"/>
    <cellStyle name="60% - Акцент4" xfId="16"/>
    <cellStyle name="60% — акцент4" xfId="78" builtinId="44" hidden="1"/>
    <cellStyle name="60% - Акцент5" xfId="17"/>
    <cellStyle name="60% — акцент5" xfId="81" builtinId="48" hidden="1"/>
    <cellStyle name="60% - Акцент6" xfId="18"/>
    <cellStyle name="60% — акцент6" xfId="84"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Дод1" xfId="58"/>
    <cellStyle name="Обычный_Сеся15.08.08" xfId="59"/>
    <cellStyle name="Обычный_Сеся15.08.08 2" xfId="60"/>
    <cellStyle name="Плохой" xfId="61"/>
    <cellStyle name="Пояснение" xfId="62"/>
    <cellStyle name="Примечание" xfId="63"/>
    <cellStyle name="Стиль 1" xfId="64"/>
    <cellStyle name="Финансовый 2" xfId="65"/>
    <cellStyle name="Хороший" xfId="66"/>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96"/>
  <sheetViews>
    <sheetView view="pageBreakPreview" topLeftCell="A88" zoomScale="75" zoomScaleNormal="100" zoomScaleSheetLayoutView="83" workbookViewId="0">
      <selection activeCell="B93" sqref="B93"/>
    </sheetView>
  </sheetViews>
  <sheetFormatPr defaultColWidth="8.83203125" defaultRowHeight="20.25" x14ac:dyDescent="0.3"/>
  <cols>
    <col min="1" max="1" width="19.33203125" style="61" customWidth="1"/>
    <col min="2" max="2" width="62.6640625" style="21"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x14ac:dyDescent="0.3">
      <c r="D1" s="6" t="s">
        <v>22</v>
      </c>
      <c r="E1" s="8"/>
      <c r="F1" s="8"/>
    </row>
    <row r="2" spans="1:7" ht="41.25" customHeight="1" x14ac:dyDescent="0.3">
      <c r="B2" s="44"/>
      <c r="D2" s="240" t="s">
        <v>470</v>
      </c>
      <c r="E2" s="240"/>
      <c r="F2" s="240"/>
    </row>
    <row r="3" spans="1:7" ht="3" customHeight="1" x14ac:dyDescent="0.3">
      <c r="D3" s="17" t="s">
        <v>65</v>
      </c>
      <c r="E3" s="18"/>
      <c r="F3" s="18"/>
    </row>
    <row r="4" spans="1:7" ht="40.5" customHeight="1" x14ac:dyDescent="0.3">
      <c r="D4" s="239" t="s">
        <v>343</v>
      </c>
      <c r="E4" s="239"/>
      <c r="F4" s="239"/>
    </row>
    <row r="5" spans="1:7" ht="28.5" customHeight="1" x14ac:dyDescent="0.3">
      <c r="A5" s="241" t="s">
        <v>321</v>
      </c>
      <c r="B5" s="241"/>
      <c r="C5" s="241"/>
      <c r="D5" s="241"/>
      <c r="E5" s="241"/>
      <c r="F5" s="241"/>
    </row>
    <row r="6" spans="1:7" x14ac:dyDescent="0.3">
      <c r="A6" s="24"/>
      <c r="B6" s="24"/>
      <c r="C6" s="24"/>
      <c r="D6" s="24"/>
      <c r="E6" s="24"/>
      <c r="F6" s="24"/>
    </row>
    <row r="7" spans="1:7" x14ac:dyDescent="0.3">
      <c r="A7" s="250" t="s">
        <v>128</v>
      </c>
      <c r="B7" s="250"/>
      <c r="C7" s="24"/>
      <c r="D7" s="24"/>
      <c r="E7" s="24"/>
      <c r="F7" s="24"/>
    </row>
    <row r="8" spans="1:7" ht="33" customHeight="1" x14ac:dyDescent="0.3">
      <c r="A8" s="237" t="s">
        <v>188</v>
      </c>
      <c r="B8" s="237"/>
      <c r="C8" s="9"/>
      <c r="F8" s="10" t="s">
        <v>23</v>
      </c>
    </row>
    <row r="9" spans="1:7" x14ac:dyDescent="0.3">
      <c r="A9" s="245" t="s">
        <v>194</v>
      </c>
      <c r="B9" s="234" t="s">
        <v>181</v>
      </c>
      <c r="C9" s="242" t="s">
        <v>190</v>
      </c>
      <c r="D9" s="245" t="s">
        <v>195</v>
      </c>
      <c r="E9" s="248" t="s">
        <v>196</v>
      </c>
      <c r="F9" s="249"/>
    </row>
    <row r="10" spans="1:7" x14ac:dyDescent="0.3">
      <c r="A10" s="246"/>
      <c r="B10" s="235"/>
      <c r="C10" s="243"/>
      <c r="D10" s="246"/>
      <c r="E10" s="245" t="s">
        <v>190</v>
      </c>
      <c r="F10" s="245" t="s">
        <v>192</v>
      </c>
    </row>
    <row r="11" spans="1:7" x14ac:dyDescent="0.3">
      <c r="A11" s="247"/>
      <c r="B11" s="236"/>
      <c r="C11" s="244"/>
      <c r="D11" s="247"/>
      <c r="E11" s="247"/>
      <c r="F11" s="247"/>
    </row>
    <row r="12" spans="1:7" x14ac:dyDescent="0.3">
      <c r="A12" s="11">
        <v>1</v>
      </c>
      <c r="B12" s="22">
        <v>2</v>
      </c>
      <c r="C12" s="12">
        <v>3</v>
      </c>
      <c r="D12" s="11">
        <v>4</v>
      </c>
      <c r="E12" s="11">
        <v>5</v>
      </c>
      <c r="F12" s="11">
        <v>6</v>
      </c>
    </row>
    <row r="13" spans="1:7" ht="29.25" customHeight="1" x14ac:dyDescent="0.3">
      <c r="A13" s="229" t="s">
        <v>384</v>
      </c>
      <c r="B13" s="229" t="s">
        <v>24</v>
      </c>
      <c r="C13" s="225">
        <v>137848500</v>
      </c>
      <c r="D13" s="225">
        <v>137790100</v>
      </c>
      <c r="E13" s="225">
        <v>58400</v>
      </c>
      <c r="F13" s="225">
        <v>0</v>
      </c>
      <c r="G13" s="9"/>
    </row>
    <row r="14" spans="1:7" ht="64.5" customHeight="1" x14ac:dyDescent="0.3">
      <c r="A14" s="229" t="s">
        <v>385</v>
      </c>
      <c r="B14" s="229" t="s">
        <v>25</v>
      </c>
      <c r="C14" s="225">
        <v>74641000</v>
      </c>
      <c r="D14" s="225">
        <v>74641000</v>
      </c>
      <c r="E14" s="225">
        <v>0</v>
      </c>
      <c r="F14" s="225">
        <v>0</v>
      </c>
      <c r="G14" s="9"/>
    </row>
    <row r="15" spans="1:7" ht="50.25" customHeight="1" x14ac:dyDescent="0.3">
      <c r="A15" s="229" t="s">
        <v>386</v>
      </c>
      <c r="B15" s="229" t="s">
        <v>26</v>
      </c>
      <c r="C15" s="225">
        <v>74640500</v>
      </c>
      <c r="D15" s="225">
        <v>74640500</v>
      </c>
      <c r="E15" s="225">
        <v>0</v>
      </c>
      <c r="F15" s="225">
        <v>0</v>
      </c>
      <c r="G15" s="9"/>
    </row>
    <row r="16" spans="1:7" ht="62.45" customHeight="1" x14ac:dyDescent="0.3">
      <c r="A16" s="230" t="s">
        <v>387</v>
      </c>
      <c r="B16" s="230" t="s">
        <v>27</v>
      </c>
      <c r="C16" s="226">
        <v>64426500</v>
      </c>
      <c r="D16" s="226">
        <v>64426500</v>
      </c>
      <c r="E16" s="226">
        <v>0</v>
      </c>
      <c r="F16" s="226">
        <v>0</v>
      </c>
      <c r="G16" s="9"/>
    </row>
    <row r="17" spans="1:7" ht="104.45" customHeight="1" x14ac:dyDescent="0.3">
      <c r="A17" s="230" t="s">
        <v>388</v>
      </c>
      <c r="B17" s="230" t="s">
        <v>28</v>
      </c>
      <c r="C17" s="226">
        <v>4900000</v>
      </c>
      <c r="D17" s="226">
        <v>4900000</v>
      </c>
      <c r="E17" s="226">
        <v>0</v>
      </c>
      <c r="F17" s="226">
        <v>0</v>
      </c>
      <c r="G17" s="9"/>
    </row>
    <row r="18" spans="1:7" ht="66.95" customHeight="1" x14ac:dyDescent="0.3">
      <c r="A18" s="230" t="s">
        <v>389</v>
      </c>
      <c r="B18" s="230" t="s">
        <v>29</v>
      </c>
      <c r="C18" s="226">
        <v>5151500</v>
      </c>
      <c r="D18" s="226">
        <v>5151500</v>
      </c>
      <c r="E18" s="226">
        <v>0</v>
      </c>
      <c r="F18" s="226">
        <v>0</v>
      </c>
      <c r="G18" s="9"/>
    </row>
    <row r="19" spans="1:7" ht="62.45" customHeight="1" x14ac:dyDescent="0.3">
      <c r="A19" s="230" t="s">
        <v>390</v>
      </c>
      <c r="B19" s="230" t="s">
        <v>30</v>
      </c>
      <c r="C19" s="226">
        <v>162500</v>
      </c>
      <c r="D19" s="226">
        <v>162500</v>
      </c>
      <c r="E19" s="226">
        <v>0</v>
      </c>
      <c r="F19" s="226">
        <v>0</v>
      </c>
      <c r="G19" s="9"/>
    </row>
    <row r="20" spans="1:7" ht="31.5" customHeight="1" x14ac:dyDescent="0.3">
      <c r="A20" s="229" t="s">
        <v>391</v>
      </c>
      <c r="B20" s="229" t="s">
        <v>31</v>
      </c>
      <c r="C20" s="225">
        <v>500</v>
      </c>
      <c r="D20" s="225">
        <v>500</v>
      </c>
      <c r="E20" s="225">
        <v>0</v>
      </c>
      <c r="F20" s="225">
        <v>0</v>
      </c>
      <c r="G20" s="9"/>
    </row>
    <row r="21" spans="1:7" ht="63" customHeight="1" x14ac:dyDescent="0.3">
      <c r="A21" s="230" t="s">
        <v>392</v>
      </c>
      <c r="B21" s="230" t="s">
        <v>32</v>
      </c>
      <c r="C21" s="226">
        <v>500</v>
      </c>
      <c r="D21" s="226">
        <v>500</v>
      </c>
      <c r="E21" s="226">
        <v>0</v>
      </c>
      <c r="F21" s="226">
        <v>0</v>
      </c>
      <c r="G21" s="9"/>
    </row>
    <row r="22" spans="1:7" ht="51.95" customHeight="1" x14ac:dyDescent="0.3">
      <c r="A22" s="229" t="s">
        <v>393</v>
      </c>
      <c r="B22" s="229" t="s">
        <v>33</v>
      </c>
      <c r="C22" s="225">
        <v>15356300</v>
      </c>
      <c r="D22" s="225">
        <v>15356300</v>
      </c>
      <c r="E22" s="225">
        <v>0</v>
      </c>
      <c r="F22" s="225">
        <v>0</v>
      </c>
      <c r="G22" s="9"/>
    </row>
    <row r="23" spans="1:7" ht="53.25" customHeight="1" x14ac:dyDescent="0.3">
      <c r="A23" s="229" t="s">
        <v>394</v>
      </c>
      <c r="B23" s="229" t="s">
        <v>34</v>
      </c>
      <c r="C23" s="225">
        <v>15355000</v>
      </c>
      <c r="D23" s="225">
        <v>15355000</v>
      </c>
      <c r="E23" s="225">
        <v>0</v>
      </c>
      <c r="F23" s="225">
        <v>0</v>
      </c>
      <c r="G23" s="9"/>
    </row>
    <row r="24" spans="1:7" ht="70.5" customHeight="1" x14ac:dyDescent="0.3">
      <c r="A24" s="230" t="s">
        <v>474</v>
      </c>
      <c r="B24" s="230" t="s">
        <v>395</v>
      </c>
      <c r="C24" s="226">
        <v>8550000</v>
      </c>
      <c r="D24" s="226">
        <v>8550000</v>
      </c>
      <c r="E24" s="226">
        <v>0</v>
      </c>
      <c r="F24" s="226">
        <v>0</v>
      </c>
      <c r="G24" s="9"/>
    </row>
    <row r="25" spans="1:7" ht="104.1" customHeight="1" x14ac:dyDescent="0.3">
      <c r="A25" s="230" t="s">
        <v>396</v>
      </c>
      <c r="B25" s="230" t="s">
        <v>35</v>
      </c>
      <c r="C25" s="226">
        <v>6805000</v>
      </c>
      <c r="D25" s="226">
        <v>6805000</v>
      </c>
      <c r="E25" s="226">
        <v>0</v>
      </c>
      <c r="F25" s="226">
        <v>0</v>
      </c>
      <c r="G25" s="9"/>
    </row>
    <row r="26" spans="1:7" s="68" customFormat="1" ht="54.95" customHeight="1" x14ac:dyDescent="0.3">
      <c r="A26" s="229" t="s">
        <v>397</v>
      </c>
      <c r="B26" s="229" t="s">
        <v>280</v>
      </c>
      <c r="C26" s="225">
        <v>1300</v>
      </c>
      <c r="D26" s="225">
        <v>1300</v>
      </c>
      <c r="E26" s="225">
        <v>0</v>
      </c>
      <c r="F26" s="225">
        <v>0</v>
      </c>
      <c r="G26" s="97"/>
    </row>
    <row r="27" spans="1:7" ht="62.1" customHeight="1" x14ac:dyDescent="0.3">
      <c r="A27" s="230" t="s">
        <v>398</v>
      </c>
      <c r="B27" s="230" t="s">
        <v>399</v>
      </c>
      <c r="C27" s="226">
        <v>1300</v>
      </c>
      <c r="D27" s="226">
        <v>1300</v>
      </c>
      <c r="E27" s="226">
        <v>0</v>
      </c>
      <c r="F27" s="226">
        <v>0</v>
      </c>
      <c r="G27" s="9"/>
    </row>
    <row r="28" spans="1:7" ht="36.950000000000003" customHeight="1" x14ac:dyDescent="0.3">
      <c r="A28" s="229" t="s">
        <v>400</v>
      </c>
      <c r="B28" s="229" t="s">
        <v>36</v>
      </c>
      <c r="C28" s="225">
        <v>8540000</v>
      </c>
      <c r="D28" s="225">
        <v>8540000</v>
      </c>
      <c r="E28" s="225">
        <v>0</v>
      </c>
      <c r="F28" s="225">
        <v>0</v>
      </c>
      <c r="G28" s="9"/>
    </row>
    <row r="29" spans="1:7" ht="56.1" customHeight="1" x14ac:dyDescent="0.3">
      <c r="A29" s="229" t="s">
        <v>401</v>
      </c>
      <c r="B29" s="229" t="s">
        <v>237</v>
      </c>
      <c r="C29" s="225">
        <v>1700000</v>
      </c>
      <c r="D29" s="225">
        <v>1700000</v>
      </c>
      <c r="E29" s="225">
        <v>0</v>
      </c>
      <c r="F29" s="225">
        <v>0</v>
      </c>
      <c r="G29" s="9"/>
    </row>
    <row r="30" spans="1:7" ht="30" customHeight="1" x14ac:dyDescent="0.3">
      <c r="A30" s="230" t="s">
        <v>402</v>
      </c>
      <c r="B30" s="230" t="s">
        <v>238</v>
      </c>
      <c r="C30" s="226">
        <v>1700000</v>
      </c>
      <c r="D30" s="226">
        <v>1700000</v>
      </c>
      <c r="E30" s="226">
        <v>0</v>
      </c>
      <c r="F30" s="226">
        <v>0</v>
      </c>
      <c r="G30" s="9"/>
    </row>
    <row r="31" spans="1:7" ht="77.25" customHeight="1" x14ac:dyDescent="0.3">
      <c r="A31" s="229" t="s">
        <v>403</v>
      </c>
      <c r="B31" s="229" t="s">
        <v>404</v>
      </c>
      <c r="C31" s="225">
        <v>5700000</v>
      </c>
      <c r="D31" s="225">
        <v>5700000</v>
      </c>
      <c r="E31" s="225">
        <v>0</v>
      </c>
      <c r="F31" s="225">
        <v>0</v>
      </c>
      <c r="G31" s="9"/>
    </row>
    <row r="32" spans="1:7" ht="32.25" customHeight="1" x14ac:dyDescent="0.3">
      <c r="A32" s="230" t="s">
        <v>405</v>
      </c>
      <c r="B32" s="230" t="s">
        <v>238</v>
      </c>
      <c r="C32" s="226">
        <v>5700000</v>
      </c>
      <c r="D32" s="226">
        <v>5700000</v>
      </c>
      <c r="E32" s="226">
        <v>0</v>
      </c>
      <c r="F32" s="226">
        <v>0</v>
      </c>
      <c r="G32" s="9"/>
    </row>
    <row r="33" spans="1:7" ht="71.099999999999994" customHeight="1" x14ac:dyDescent="0.3">
      <c r="A33" s="229" t="s">
        <v>406</v>
      </c>
      <c r="B33" s="229" t="s">
        <v>407</v>
      </c>
      <c r="C33" s="225">
        <v>1140000</v>
      </c>
      <c r="D33" s="225">
        <v>1140000</v>
      </c>
      <c r="E33" s="225">
        <v>0</v>
      </c>
      <c r="F33" s="225">
        <v>0</v>
      </c>
      <c r="G33" s="9"/>
    </row>
    <row r="34" spans="1:7" ht="77.45" customHeight="1" x14ac:dyDescent="0.3">
      <c r="A34" s="229" t="s">
        <v>408</v>
      </c>
      <c r="B34" s="229" t="s">
        <v>281</v>
      </c>
      <c r="C34" s="225">
        <v>39252800</v>
      </c>
      <c r="D34" s="225">
        <v>39252800</v>
      </c>
      <c r="E34" s="225">
        <v>0</v>
      </c>
      <c r="F34" s="225">
        <v>0</v>
      </c>
      <c r="G34" s="9"/>
    </row>
    <row r="35" spans="1:7" ht="31.5" customHeight="1" x14ac:dyDescent="0.3">
      <c r="A35" s="229" t="s">
        <v>409</v>
      </c>
      <c r="B35" s="229" t="s">
        <v>37</v>
      </c>
      <c r="C35" s="225">
        <v>19800100</v>
      </c>
      <c r="D35" s="225">
        <v>19800100</v>
      </c>
      <c r="E35" s="225">
        <v>0</v>
      </c>
      <c r="F35" s="225">
        <v>0</v>
      </c>
      <c r="G35" s="9"/>
    </row>
    <row r="36" spans="1:7" ht="84.6" customHeight="1" x14ac:dyDescent="0.3">
      <c r="A36" s="230" t="s">
        <v>410</v>
      </c>
      <c r="B36" s="230" t="s">
        <v>66</v>
      </c>
      <c r="C36" s="226">
        <v>24400</v>
      </c>
      <c r="D36" s="226">
        <v>24400</v>
      </c>
      <c r="E36" s="226">
        <v>0</v>
      </c>
      <c r="F36" s="226">
        <v>0</v>
      </c>
      <c r="G36" s="9"/>
    </row>
    <row r="37" spans="1:7" ht="75" x14ac:dyDescent="0.3">
      <c r="A37" s="230" t="s">
        <v>411</v>
      </c>
      <c r="B37" s="230" t="s">
        <v>67</v>
      </c>
      <c r="C37" s="226">
        <v>189100</v>
      </c>
      <c r="D37" s="226">
        <v>189100</v>
      </c>
      <c r="E37" s="226">
        <v>0</v>
      </c>
      <c r="F37" s="226">
        <v>0</v>
      </c>
      <c r="G37" s="9"/>
    </row>
    <row r="38" spans="1:7" ht="80.099999999999994" customHeight="1" x14ac:dyDescent="0.3">
      <c r="A38" s="230" t="s">
        <v>412</v>
      </c>
      <c r="B38" s="230" t="s">
        <v>183</v>
      </c>
      <c r="C38" s="226">
        <v>336400</v>
      </c>
      <c r="D38" s="226">
        <v>336400</v>
      </c>
      <c r="E38" s="226">
        <v>0</v>
      </c>
      <c r="F38" s="226">
        <v>0</v>
      </c>
      <c r="G38" s="9"/>
    </row>
    <row r="39" spans="1:7" ht="75.599999999999994" customHeight="1" x14ac:dyDescent="0.3">
      <c r="A39" s="230" t="s">
        <v>413</v>
      </c>
      <c r="B39" s="230" t="s">
        <v>414</v>
      </c>
      <c r="C39" s="226">
        <v>945600</v>
      </c>
      <c r="D39" s="226">
        <v>945600</v>
      </c>
      <c r="E39" s="226">
        <v>0</v>
      </c>
      <c r="F39" s="226">
        <v>0</v>
      </c>
      <c r="G39" s="9"/>
    </row>
    <row r="40" spans="1:7" ht="26.45" customHeight="1" x14ac:dyDescent="0.3">
      <c r="A40" s="230" t="s">
        <v>415</v>
      </c>
      <c r="B40" s="230" t="s">
        <v>416</v>
      </c>
      <c r="C40" s="226">
        <v>10838000</v>
      </c>
      <c r="D40" s="226">
        <v>10838000</v>
      </c>
      <c r="E40" s="226">
        <v>0</v>
      </c>
      <c r="F40" s="226">
        <v>0</v>
      </c>
      <c r="G40" s="9"/>
    </row>
    <row r="41" spans="1:7" ht="30" customHeight="1" x14ac:dyDescent="0.3">
      <c r="A41" s="230" t="s">
        <v>417</v>
      </c>
      <c r="B41" s="230" t="s">
        <v>418</v>
      </c>
      <c r="C41" s="226">
        <v>6579500</v>
      </c>
      <c r="D41" s="226">
        <v>6579500</v>
      </c>
      <c r="E41" s="226">
        <v>0</v>
      </c>
      <c r="F41" s="226">
        <v>0</v>
      </c>
      <c r="G41" s="9"/>
    </row>
    <row r="42" spans="1:7" ht="28.5" customHeight="1" x14ac:dyDescent="0.3">
      <c r="A42" s="230" t="s">
        <v>419</v>
      </c>
      <c r="B42" s="230" t="s">
        <v>420</v>
      </c>
      <c r="C42" s="226">
        <v>5300</v>
      </c>
      <c r="D42" s="226">
        <v>5300</v>
      </c>
      <c r="E42" s="226">
        <v>0</v>
      </c>
      <c r="F42" s="226">
        <v>0</v>
      </c>
      <c r="G42" s="9"/>
    </row>
    <row r="43" spans="1:7" ht="30.6" customHeight="1" x14ac:dyDescent="0.3">
      <c r="A43" s="230" t="s">
        <v>421</v>
      </c>
      <c r="B43" s="230" t="s">
        <v>422</v>
      </c>
      <c r="C43" s="226">
        <v>881800</v>
      </c>
      <c r="D43" s="226">
        <v>881800</v>
      </c>
      <c r="E43" s="226">
        <v>0</v>
      </c>
      <c r="F43" s="226">
        <v>0</v>
      </c>
      <c r="G43" s="9"/>
    </row>
    <row r="44" spans="1:7" x14ac:dyDescent="0.3">
      <c r="A44" s="229" t="s">
        <v>423</v>
      </c>
      <c r="B44" s="229" t="s">
        <v>68</v>
      </c>
      <c r="C44" s="225">
        <v>3100</v>
      </c>
      <c r="D44" s="225">
        <v>3100</v>
      </c>
      <c r="E44" s="225">
        <v>0</v>
      </c>
      <c r="F44" s="225">
        <v>0</v>
      </c>
      <c r="G44" s="9"/>
    </row>
    <row r="45" spans="1:7" ht="37.5" x14ac:dyDescent="0.3">
      <c r="A45" s="230" t="s">
        <v>424</v>
      </c>
      <c r="B45" s="230" t="s">
        <v>69</v>
      </c>
      <c r="C45" s="226">
        <v>2140</v>
      </c>
      <c r="D45" s="226">
        <v>2140</v>
      </c>
      <c r="E45" s="226">
        <v>0</v>
      </c>
      <c r="F45" s="226">
        <v>0</v>
      </c>
      <c r="G45" s="9"/>
    </row>
    <row r="46" spans="1:7" ht="32.450000000000003" customHeight="1" x14ac:dyDescent="0.3">
      <c r="A46" s="230" t="s">
        <v>425</v>
      </c>
      <c r="B46" s="230" t="s">
        <v>70</v>
      </c>
      <c r="C46" s="226">
        <v>960</v>
      </c>
      <c r="D46" s="226">
        <v>960</v>
      </c>
      <c r="E46" s="226">
        <v>0</v>
      </c>
      <c r="F46" s="226">
        <v>0</v>
      </c>
      <c r="G46" s="9"/>
    </row>
    <row r="47" spans="1:7" ht="37.5" customHeight="1" x14ac:dyDescent="0.3">
      <c r="A47" s="229" t="s">
        <v>426</v>
      </c>
      <c r="B47" s="229" t="s">
        <v>38</v>
      </c>
      <c r="C47" s="225">
        <v>19449600</v>
      </c>
      <c r="D47" s="225">
        <v>19449600</v>
      </c>
      <c r="E47" s="225">
        <v>0</v>
      </c>
      <c r="F47" s="225">
        <v>0</v>
      </c>
      <c r="G47" s="9"/>
    </row>
    <row r="48" spans="1:7" ht="32.1" customHeight="1" x14ac:dyDescent="0.3">
      <c r="A48" s="230" t="s">
        <v>427</v>
      </c>
      <c r="B48" s="230" t="s">
        <v>39</v>
      </c>
      <c r="C48" s="226">
        <v>1911600</v>
      </c>
      <c r="D48" s="226">
        <v>1911600</v>
      </c>
      <c r="E48" s="226">
        <v>0</v>
      </c>
      <c r="F48" s="226">
        <v>0</v>
      </c>
      <c r="G48" s="9"/>
    </row>
    <row r="49" spans="1:7" ht="35.450000000000003" customHeight="1" x14ac:dyDescent="0.3">
      <c r="A49" s="230" t="s">
        <v>428</v>
      </c>
      <c r="B49" s="230" t="s">
        <v>40</v>
      </c>
      <c r="C49" s="226">
        <v>16892400</v>
      </c>
      <c r="D49" s="226">
        <v>16892400</v>
      </c>
      <c r="E49" s="226">
        <v>0</v>
      </c>
      <c r="F49" s="226">
        <v>0</v>
      </c>
      <c r="G49" s="9"/>
    </row>
    <row r="50" spans="1:7" ht="110.45" customHeight="1" x14ac:dyDescent="0.3">
      <c r="A50" s="230" t="s">
        <v>429</v>
      </c>
      <c r="B50" s="230" t="s">
        <v>430</v>
      </c>
      <c r="C50" s="226">
        <v>645600</v>
      </c>
      <c r="D50" s="226">
        <v>645600</v>
      </c>
      <c r="E50" s="226">
        <v>0</v>
      </c>
      <c r="F50" s="226">
        <v>0</v>
      </c>
      <c r="G50" s="9"/>
    </row>
    <row r="51" spans="1:7" ht="38.1" customHeight="1" x14ac:dyDescent="0.3">
      <c r="A51" s="229" t="s">
        <v>431</v>
      </c>
      <c r="B51" s="229" t="s">
        <v>185</v>
      </c>
      <c r="C51" s="225">
        <v>58400</v>
      </c>
      <c r="D51" s="225">
        <v>0</v>
      </c>
      <c r="E51" s="225">
        <v>58400</v>
      </c>
      <c r="F51" s="225">
        <v>0</v>
      </c>
      <c r="G51" s="9"/>
    </row>
    <row r="52" spans="1:7" ht="41.45" customHeight="1" x14ac:dyDescent="0.3">
      <c r="A52" s="229" t="s">
        <v>432</v>
      </c>
      <c r="B52" s="229" t="s">
        <v>184</v>
      </c>
      <c r="C52" s="225">
        <v>58400</v>
      </c>
      <c r="D52" s="225">
        <v>0</v>
      </c>
      <c r="E52" s="225">
        <v>58400</v>
      </c>
      <c r="F52" s="225">
        <v>0</v>
      </c>
      <c r="G52" s="9"/>
    </row>
    <row r="53" spans="1:7" ht="107.45" customHeight="1" x14ac:dyDescent="0.3">
      <c r="A53" s="230" t="s">
        <v>433</v>
      </c>
      <c r="B53" s="230" t="s">
        <v>203</v>
      </c>
      <c r="C53" s="226">
        <v>23300</v>
      </c>
      <c r="D53" s="226">
        <v>0</v>
      </c>
      <c r="E53" s="226">
        <v>23300</v>
      </c>
      <c r="F53" s="226">
        <v>0</v>
      </c>
      <c r="G53" s="9"/>
    </row>
    <row r="54" spans="1:7" ht="54.6" customHeight="1" x14ac:dyDescent="0.3">
      <c r="A54" s="230" t="s">
        <v>434</v>
      </c>
      <c r="B54" s="230" t="s">
        <v>186</v>
      </c>
      <c r="C54" s="226">
        <v>1100</v>
      </c>
      <c r="D54" s="226">
        <v>0</v>
      </c>
      <c r="E54" s="226">
        <v>1100</v>
      </c>
      <c r="F54" s="226">
        <v>0</v>
      </c>
      <c r="G54" s="9"/>
    </row>
    <row r="55" spans="1:7" ht="87.95" customHeight="1" x14ac:dyDescent="0.3">
      <c r="A55" s="230" t="s">
        <v>435</v>
      </c>
      <c r="B55" s="230" t="s">
        <v>187</v>
      </c>
      <c r="C55" s="226">
        <v>34000</v>
      </c>
      <c r="D55" s="226">
        <v>0</v>
      </c>
      <c r="E55" s="226">
        <v>34000</v>
      </c>
      <c r="F55" s="226">
        <v>0</v>
      </c>
      <c r="G55" s="9"/>
    </row>
    <row r="56" spans="1:7" ht="29.25" customHeight="1" x14ac:dyDescent="0.3">
      <c r="A56" s="229" t="s">
        <v>436</v>
      </c>
      <c r="B56" s="229" t="s">
        <v>41</v>
      </c>
      <c r="C56" s="225">
        <v>4518400</v>
      </c>
      <c r="D56" s="225">
        <v>1999700</v>
      </c>
      <c r="E56" s="225">
        <v>2518700</v>
      </c>
      <c r="F56" s="225">
        <v>0</v>
      </c>
      <c r="G56" s="9"/>
    </row>
    <row r="57" spans="1:7" ht="71.25" customHeight="1" x14ac:dyDescent="0.3">
      <c r="A57" s="229" t="s">
        <v>437</v>
      </c>
      <c r="B57" s="229" t="s">
        <v>42</v>
      </c>
      <c r="C57" s="225">
        <v>1909700</v>
      </c>
      <c r="D57" s="225">
        <v>1909700</v>
      </c>
      <c r="E57" s="225">
        <v>0</v>
      </c>
      <c r="F57" s="225">
        <v>0</v>
      </c>
      <c r="G57" s="9"/>
    </row>
    <row r="58" spans="1:7" ht="31.5" customHeight="1" x14ac:dyDescent="0.3">
      <c r="A58" s="229" t="s">
        <v>438</v>
      </c>
      <c r="B58" s="229" t="s">
        <v>43</v>
      </c>
      <c r="C58" s="225">
        <v>1203000</v>
      </c>
      <c r="D58" s="225">
        <v>1203000</v>
      </c>
      <c r="E58" s="225">
        <v>0</v>
      </c>
      <c r="F58" s="225">
        <v>0</v>
      </c>
      <c r="G58" s="9"/>
    </row>
    <row r="59" spans="1:7" ht="75.599999999999994" customHeight="1" x14ac:dyDescent="0.3">
      <c r="A59" s="230" t="s">
        <v>439</v>
      </c>
      <c r="B59" s="230" t="s">
        <v>440</v>
      </c>
      <c r="C59" s="226">
        <v>40000</v>
      </c>
      <c r="D59" s="226">
        <v>40000</v>
      </c>
      <c r="E59" s="226">
        <v>0</v>
      </c>
      <c r="F59" s="226">
        <v>0</v>
      </c>
      <c r="G59" s="9"/>
    </row>
    <row r="60" spans="1:7" ht="46.5" customHeight="1" x14ac:dyDescent="0.3">
      <c r="A60" s="230" t="s">
        <v>441</v>
      </c>
      <c r="B60" s="230" t="s">
        <v>44</v>
      </c>
      <c r="C60" s="226">
        <v>747000</v>
      </c>
      <c r="D60" s="226">
        <v>747000</v>
      </c>
      <c r="E60" s="226">
        <v>0</v>
      </c>
      <c r="F60" s="226">
        <v>0</v>
      </c>
      <c r="G60" s="9"/>
    </row>
    <row r="61" spans="1:7" ht="74.25" customHeight="1" x14ac:dyDescent="0.3">
      <c r="A61" s="230" t="s">
        <v>442</v>
      </c>
      <c r="B61" s="230" t="s">
        <v>71</v>
      </c>
      <c r="C61" s="226">
        <v>416000</v>
      </c>
      <c r="D61" s="226">
        <v>416000</v>
      </c>
      <c r="E61" s="226">
        <v>0</v>
      </c>
      <c r="F61" s="226">
        <v>0</v>
      </c>
      <c r="G61" s="9"/>
    </row>
    <row r="62" spans="1:7" ht="74.45" customHeight="1" x14ac:dyDescent="0.3">
      <c r="A62" s="229" t="s">
        <v>443</v>
      </c>
      <c r="B62" s="229" t="s">
        <v>45</v>
      </c>
      <c r="C62" s="225">
        <v>700900</v>
      </c>
      <c r="D62" s="225">
        <v>700900</v>
      </c>
      <c r="E62" s="225">
        <v>0</v>
      </c>
      <c r="F62" s="225">
        <v>0</v>
      </c>
      <c r="G62" s="9"/>
    </row>
    <row r="63" spans="1:7" ht="84" customHeight="1" x14ac:dyDescent="0.3">
      <c r="A63" s="230" t="s">
        <v>444</v>
      </c>
      <c r="B63" s="230" t="s">
        <v>445</v>
      </c>
      <c r="C63" s="226">
        <v>700900</v>
      </c>
      <c r="D63" s="226">
        <v>700900</v>
      </c>
      <c r="E63" s="226">
        <v>0</v>
      </c>
      <c r="F63" s="226">
        <v>0</v>
      </c>
      <c r="G63" s="9"/>
    </row>
    <row r="64" spans="1:7" ht="32.25" customHeight="1" x14ac:dyDescent="0.3">
      <c r="A64" s="229" t="s">
        <v>446</v>
      </c>
      <c r="B64" s="229" t="s">
        <v>46</v>
      </c>
      <c r="C64" s="225">
        <v>5800</v>
      </c>
      <c r="D64" s="225">
        <v>5800</v>
      </c>
      <c r="E64" s="225">
        <v>0</v>
      </c>
      <c r="F64" s="225">
        <v>0</v>
      </c>
      <c r="G64" s="9"/>
    </row>
    <row r="65" spans="1:8" ht="75" customHeight="1" x14ac:dyDescent="0.3">
      <c r="A65" s="230" t="s">
        <v>447</v>
      </c>
      <c r="B65" s="230" t="s">
        <v>47</v>
      </c>
      <c r="C65" s="226">
        <v>3500</v>
      </c>
      <c r="D65" s="226">
        <v>3500</v>
      </c>
      <c r="E65" s="226">
        <v>0</v>
      </c>
      <c r="F65" s="226">
        <v>0</v>
      </c>
      <c r="G65" s="9"/>
    </row>
    <row r="66" spans="1:8" ht="74.45" customHeight="1" x14ac:dyDescent="0.3">
      <c r="A66" s="230" t="s">
        <v>448</v>
      </c>
      <c r="B66" s="230" t="s">
        <v>48</v>
      </c>
      <c r="C66" s="226">
        <v>2300</v>
      </c>
      <c r="D66" s="226">
        <v>2300</v>
      </c>
      <c r="E66" s="226">
        <v>0</v>
      </c>
      <c r="F66" s="226">
        <v>0</v>
      </c>
      <c r="G66" s="9"/>
    </row>
    <row r="67" spans="1:8" ht="33" customHeight="1" x14ac:dyDescent="0.3">
      <c r="A67" s="229" t="s">
        <v>449</v>
      </c>
      <c r="B67" s="229" t="s">
        <v>49</v>
      </c>
      <c r="C67" s="225">
        <v>90000</v>
      </c>
      <c r="D67" s="225">
        <v>90000</v>
      </c>
      <c r="E67" s="225">
        <v>0</v>
      </c>
      <c r="F67" s="225">
        <v>0</v>
      </c>
      <c r="G67" s="9"/>
    </row>
    <row r="68" spans="1:8" ht="29.25" customHeight="1" x14ac:dyDescent="0.3">
      <c r="A68" s="229" t="s">
        <v>450</v>
      </c>
      <c r="B68" s="229" t="s">
        <v>50</v>
      </c>
      <c r="C68" s="225">
        <v>90000</v>
      </c>
      <c r="D68" s="225">
        <v>90000</v>
      </c>
      <c r="E68" s="225">
        <v>0</v>
      </c>
      <c r="F68" s="225">
        <v>0</v>
      </c>
      <c r="G68" s="9"/>
    </row>
    <row r="69" spans="1:8" ht="30" customHeight="1" x14ac:dyDescent="0.3">
      <c r="A69" s="230" t="s">
        <v>451</v>
      </c>
      <c r="B69" s="230" t="s">
        <v>50</v>
      </c>
      <c r="C69" s="226">
        <v>90000</v>
      </c>
      <c r="D69" s="226">
        <v>90000</v>
      </c>
      <c r="E69" s="226">
        <v>0</v>
      </c>
      <c r="F69" s="226">
        <v>0</v>
      </c>
      <c r="G69" s="9"/>
      <c r="H69" s="125"/>
    </row>
    <row r="70" spans="1:8" ht="50.25" customHeight="1" x14ac:dyDescent="0.3">
      <c r="A70" s="229" t="s">
        <v>452</v>
      </c>
      <c r="B70" s="229" t="s">
        <v>51</v>
      </c>
      <c r="C70" s="225">
        <v>2518700</v>
      </c>
      <c r="D70" s="225">
        <v>0</v>
      </c>
      <c r="E70" s="225">
        <v>2518700</v>
      </c>
      <c r="F70" s="225">
        <v>0</v>
      </c>
      <c r="G70" s="9"/>
    </row>
    <row r="71" spans="1:8" ht="89.25" customHeight="1" x14ac:dyDescent="0.3">
      <c r="A71" s="229" t="s">
        <v>453</v>
      </c>
      <c r="B71" s="229" t="s">
        <v>52</v>
      </c>
      <c r="C71" s="225">
        <v>2518700</v>
      </c>
      <c r="D71" s="225">
        <v>0</v>
      </c>
      <c r="E71" s="225">
        <v>2518700</v>
      </c>
      <c r="F71" s="225">
        <v>0</v>
      </c>
      <c r="G71" s="9"/>
    </row>
    <row r="72" spans="1:8" ht="66" customHeight="1" x14ac:dyDescent="0.3">
      <c r="A72" s="230" t="s">
        <v>454</v>
      </c>
      <c r="B72" s="230" t="s">
        <v>53</v>
      </c>
      <c r="C72" s="226">
        <v>2399200</v>
      </c>
      <c r="D72" s="226">
        <v>0</v>
      </c>
      <c r="E72" s="226">
        <v>2399200</v>
      </c>
      <c r="F72" s="226">
        <v>0</v>
      </c>
      <c r="G72" s="9"/>
    </row>
    <row r="73" spans="1:8" ht="92.25" customHeight="1" x14ac:dyDescent="0.3">
      <c r="A73" s="230" t="s">
        <v>455</v>
      </c>
      <c r="B73" s="230" t="s">
        <v>456</v>
      </c>
      <c r="C73" s="226">
        <v>119500</v>
      </c>
      <c r="D73" s="226">
        <v>0</v>
      </c>
      <c r="E73" s="226">
        <v>119500</v>
      </c>
      <c r="F73" s="226">
        <v>0</v>
      </c>
      <c r="G73" s="9"/>
    </row>
    <row r="74" spans="1:8" ht="32.1" customHeight="1" x14ac:dyDescent="0.3">
      <c r="A74" s="229" t="s">
        <v>457</v>
      </c>
      <c r="B74" s="229" t="s">
        <v>72</v>
      </c>
      <c r="C74" s="225">
        <v>500000</v>
      </c>
      <c r="D74" s="225">
        <v>0</v>
      </c>
      <c r="E74" s="225">
        <v>500000</v>
      </c>
      <c r="F74" s="225">
        <v>500000</v>
      </c>
      <c r="G74" s="9"/>
    </row>
    <row r="75" spans="1:8" ht="53.1" customHeight="1" x14ac:dyDescent="0.3">
      <c r="A75" s="229" t="s">
        <v>458</v>
      </c>
      <c r="B75" s="229" t="s">
        <v>171</v>
      </c>
      <c r="C75" s="225">
        <v>500000</v>
      </c>
      <c r="D75" s="225">
        <v>0</v>
      </c>
      <c r="E75" s="225">
        <v>500000</v>
      </c>
      <c r="F75" s="225">
        <v>500000</v>
      </c>
      <c r="G75" s="9"/>
    </row>
    <row r="76" spans="1:8" ht="30.6" customHeight="1" x14ac:dyDescent="0.3">
      <c r="A76" s="229" t="s">
        <v>459</v>
      </c>
      <c r="B76" s="229" t="s">
        <v>172</v>
      </c>
      <c r="C76" s="225">
        <v>500000</v>
      </c>
      <c r="D76" s="225">
        <v>0</v>
      </c>
      <c r="E76" s="225">
        <v>500000</v>
      </c>
      <c r="F76" s="225">
        <v>500000</v>
      </c>
      <c r="G76" s="9"/>
    </row>
    <row r="77" spans="1:8" ht="111" customHeight="1" x14ac:dyDescent="0.3">
      <c r="A77" s="230" t="s">
        <v>460</v>
      </c>
      <c r="B77" s="230" t="s">
        <v>173</v>
      </c>
      <c r="C77" s="226">
        <v>500000</v>
      </c>
      <c r="D77" s="226">
        <v>0</v>
      </c>
      <c r="E77" s="226">
        <v>500000</v>
      </c>
      <c r="F77" s="226">
        <v>500000</v>
      </c>
      <c r="G77" s="9"/>
    </row>
    <row r="78" spans="1:8" ht="44.25" customHeight="1" x14ac:dyDescent="0.3">
      <c r="A78" s="229" t="s">
        <v>347</v>
      </c>
      <c r="B78" s="229" t="s">
        <v>461</v>
      </c>
      <c r="C78" s="225">
        <v>142866900</v>
      </c>
      <c r="D78" s="225">
        <v>139789800</v>
      </c>
      <c r="E78" s="225">
        <v>3077100</v>
      </c>
      <c r="F78" s="225">
        <v>500000</v>
      </c>
      <c r="G78" s="9"/>
    </row>
    <row r="79" spans="1:8" ht="34.5" customHeight="1" x14ac:dyDescent="0.3">
      <c r="A79" s="229" t="s">
        <v>462</v>
      </c>
      <c r="B79" s="229" t="s">
        <v>54</v>
      </c>
      <c r="C79" s="225">
        <v>188118191</v>
      </c>
      <c r="D79" s="225">
        <v>188118191</v>
      </c>
      <c r="E79" s="225">
        <v>0</v>
      </c>
      <c r="F79" s="225">
        <v>0</v>
      </c>
      <c r="G79" s="9"/>
    </row>
    <row r="80" spans="1:8" ht="41.45" customHeight="1" x14ac:dyDescent="0.3">
      <c r="A80" s="229" t="s">
        <v>463</v>
      </c>
      <c r="B80" s="229" t="s">
        <v>55</v>
      </c>
      <c r="C80" s="225">
        <v>188118191</v>
      </c>
      <c r="D80" s="225">
        <v>188118191</v>
      </c>
      <c r="E80" s="225">
        <v>0</v>
      </c>
      <c r="F80" s="225">
        <v>0</v>
      </c>
      <c r="G80" s="9"/>
    </row>
    <row r="81" spans="1:8" ht="47.45" customHeight="1" x14ac:dyDescent="0.3">
      <c r="A81" s="229" t="s">
        <v>464</v>
      </c>
      <c r="B81" s="229" t="s">
        <v>153</v>
      </c>
      <c r="C81" s="225">
        <v>38406400</v>
      </c>
      <c r="D81" s="225">
        <v>38406400</v>
      </c>
      <c r="E81" s="225">
        <v>0</v>
      </c>
      <c r="F81" s="225">
        <v>0</v>
      </c>
      <c r="G81" s="9"/>
    </row>
    <row r="82" spans="1:8" ht="36.6" customHeight="1" x14ac:dyDescent="0.3">
      <c r="A82" s="230" t="s">
        <v>465</v>
      </c>
      <c r="B82" s="230" t="s">
        <v>56</v>
      </c>
      <c r="C82" s="226">
        <v>38406400</v>
      </c>
      <c r="D82" s="226">
        <v>38406400</v>
      </c>
      <c r="E82" s="226">
        <v>0</v>
      </c>
      <c r="F82" s="226">
        <v>0</v>
      </c>
      <c r="G82" s="9"/>
    </row>
    <row r="83" spans="1:8" ht="49.5" customHeight="1" x14ac:dyDescent="0.3">
      <c r="A83" s="229" t="s">
        <v>466</v>
      </c>
      <c r="B83" s="229" t="s">
        <v>467</v>
      </c>
      <c r="C83" s="225">
        <v>144499800</v>
      </c>
      <c r="D83" s="225">
        <v>144499800</v>
      </c>
      <c r="E83" s="225">
        <v>0</v>
      </c>
      <c r="F83" s="225">
        <v>0</v>
      </c>
      <c r="G83" s="9"/>
    </row>
    <row r="84" spans="1:8" ht="46.5" customHeight="1" x14ac:dyDescent="0.3">
      <c r="A84" s="230" t="s">
        <v>468</v>
      </c>
      <c r="B84" s="230" t="s">
        <v>57</v>
      </c>
      <c r="C84" s="226">
        <v>144499800</v>
      </c>
      <c r="D84" s="226">
        <v>144499800</v>
      </c>
      <c r="E84" s="226">
        <v>0</v>
      </c>
      <c r="F84" s="226">
        <v>0</v>
      </c>
      <c r="G84" s="9"/>
    </row>
    <row r="85" spans="1:8" ht="46.5" customHeight="1" x14ac:dyDescent="0.3">
      <c r="A85" s="229" t="s">
        <v>327</v>
      </c>
      <c r="B85" s="229" t="s">
        <v>328</v>
      </c>
      <c r="C85" s="225">
        <v>1072600</v>
      </c>
      <c r="D85" s="225">
        <v>1072600</v>
      </c>
      <c r="E85" s="225">
        <v>0</v>
      </c>
      <c r="F85" s="225">
        <v>0</v>
      </c>
      <c r="G85" s="9"/>
    </row>
    <row r="86" spans="1:8" ht="164.25" customHeight="1" x14ac:dyDescent="0.3">
      <c r="A86" s="230" t="s">
        <v>329</v>
      </c>
      <c r="B86" s="230" t="s">
        <v>469</v>
      </c>
      <c r="C86" s="226">
        <v>1072600</v>
      </c>
      <c r="D86" s="226">
        <v>1072600</v>
      </c>
      <c r="E86" s="226">
        <v>0</v>
      </c>
      <c r="F86" s="226">
        <v>0</v>
      </c>
      <c r="G86" s="9"/>
    </row>
    <row r="87" spans="1:8" ht="46.5" customHeight="1" x14ac:dyDescent="0.3">
      <c r="A87" s="229" t="s">
        <v>213</v>
      </c>
      <c r="B87" s="229" t="s">
        <v>214</v>
      </c>
      <c r="C87" s="225">
        <v>4139391</v>
      </c>
      <c r="D87" s="225">
        <v>4139391</v>
      </c>
      <c r="E87" s="225">
        <v>0</v>
      </c>
      <c r="F87" s="225">
        <v>0</v>
      </c>
      <c r="G87" s="9"/>
      <c r="H87" s="100"/>
    </row>
    <row r="88" spans="1:8" ht="73.5" customHeight="1" x14ac:dyDescent="0.3">
      <c r="A88" s="230" t="s">
        <v>215</v>
      </c>
      <c r="B88" s="230" t="s">
        <v>216</v>
      </c>
      <c r="C88" s="226">
        <v>1100313</v>
      </c>
      <c r="D88" s="226">
        <v>1100313</v>
      </c>
      <c r="E88" s="226">
        <v>0</v>
      </c>
      <c r="F88" s="226">
        <v>0</v>
      </c>
      <c r="G88" s="9"/>
      <c r="H88" s="23"/>
    </row>
    <row r="89" spans="1:8" ht="80.45" customHeight="1" x14ac:dyDescent="0.3">
      <c r="A89" s="230" t="s">
        <v>217</v>
      </c>
      <c r="B89" s="230" t="s">
        <v>218</v>
      </c>
      <c r="C89" s="226">
        <v>871599</v>
      </c>
      <c r="D89" s="226">
        <v>871599</v>
      </c>
      <c r="E89" s="226">
        <v>0</v>
      </c>
      <c r="F89" s="226">
        <v>0</v>
      </c>
      <c r="G89" s="9"/>
    </row>
    <row r="90" spans="1:8" ht="44.1" customHeight="1" x14ac:dyDescent="0.3">
      <c r="A90" s="230" t="s">
        <v>219</v>
      </c>
      <c r="B90" s="230" t="s">
        <v>220</v>
      </c>
      <c r="C90" s="226">
        <v>2167479</v>
      </c>
      <c r="D90" s="226">
        <v>2167479</v>
      </c>
      <c r="E90" s="226">
        <v>0</v>
      </c>
      <c r="F90" s="226">
        <v>0</v>
      </c>
      <c r="G90" s="9"/>
      <c r="H90" s="23"/>
    </row>
    <row r="91" spans="1:8" ht="42" customHeight="1" x14ac:dyDescent="0.3">
      <c r="A91" s="229" t="s">
        <v>193</v>
      </c>
      <c r="B91" s="229" t="s">
        <v>182</v>
      </c>
      <c r="C91" s="225">
        <v>330985091</v>
      </c>
      <c r="D91" s="225">
        <v>327907991</v>
      </c>
      <c r="E91" s="225">
        <v>3077100</v>
      </c>
      <c r="F91" s="225">
        <v>500000</v>
      </c>
      <c r="G91" s="9"/>
    </row>
    <row r="92" spans="1:8" ht="93.75" hidden="1" x14ac:dyDescent="0.3">
      <c r="A92" s="98" t="s">
        <v>221</v>
      </c>
      <c r="B92" s="121" t="s">
        <v>222</v>
      </c>
      <c r="C92" s="198">
        <f>D92+E92</f>
        <v>0</v>
      </c>
      <c r="D92" s="199"/>
      <c r="E92" s="199"/>
      <c r="F92" s="199"/>
      <c r="G92" s="9"/>
    </row>
    <row r="93" spans="1:8" x14ac:dyDescent="0.3">
      <c r="A93" s="126"/>
      <c r="B93" s="126"/>
      <c r="C93" s="127"/>
      <c r="D93" s="127"/>
      <c r="E93" s="127"/>
      <c r="F93" s="127"/>
      <c r="G93" s="9"/>
    </row>
    <row r="94" spans="1:8" s="69" customFormat="1" ht="18.75" x14ac:dyDescent="0.3">
      <c r="A94" s="99"/>
      <c r="B94" s="95" t="s">
        <v>325</v>
      </c>
      <c r="C94" s="96"/>
      <c r="D94" s="96"/>
      <c r="E94" s="96" t="s">
        <v>326</v>
      </c>
      <c r="F94" s="238"/>
      <c r="G94" s="238"/>
    </row>
    <row r="96" spans="1:8" x14ac:dyDescent="0.3">
      <c r="D96" s="23"/>
      <c r="E96" s="23"/>
      <c r="F96" s="23"/>
    </row>
  </sheetData>
  <mergeCells count="13">
    <mergeCell ref="F10:F11"/>
    <mergeCell ref="A9:A11"/>
    <mergeCell ref="A7:B7"/>
    <mergeCell ref="B9:B11"/>
    <mergeCell ref="A8:B8"/>
    <mergeCell ref="F94:G94"/>
    <mergeCell ref="D4:F4"/>
    <mergeCell ref="D2:F2"/>
    <mergeCell ref="A5:F5"/>
    <mergeCell ref="C9:C11"/>
    <mergeCell ref="D9:D11"/>
    <mergeCell ref="E9:F9"/>
    <mergeCell ref="E10:E11"/>
  </mergeCells>
  <phoneticPr fontId="29" type="noConversion"/>
  <conditionalFormatting sqref="C13:C93 D13:F78">
    <cfRule type="cellIs" dxfId="0" priority="2" stopIfTrue="1" operator="equal">
      <formula>0</formula>
    </cfRule>
  </conditionalFormatting>
  <pageMargins left="0.78740157480314965" right="0.19685039370078741" top="0.19685039370078741" bottom="0.19685039370078741" header="0" footer="0"/>
  <pageSetup paperSize="9" scale="47"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Q47"/>
  <sheetViews>
    <sheetView zoomScaleNormal="100" workbookViewId="0">
      <selection activeCell="B18" sqref="B18"/>
    </sheetView>
  </sheetViews>
  <sheetFormatPr defaultColWidth="10.6640625" defaultRowHeight="18.75" x14ac:dyDescent="0.3"/>
  <cols>
    <col min="1" max="1" width="19.33203125" style="44" customWidth="1"/>
    <col min="2" max="2" width="37" style="44" customWidth="1"/>
    <col min="3" max="3" width="17.33203125" style="44" customWidth="1"/>
    <col min="4" max="4" width="16.1640625" style="44" customWidth="1"/>
    <col min="5" max="5" width="15.1640625" style="44" customWidth="1"/>
    <col min="6" max="6" width="19.6640625" style="44" hidden="1" customWidth="1"/>
    <col min="7" max="7" width="16" style="44" hidden="1" customWidth="1"/>
    <col min="8" max="8" width="19.1640625" style="44" customWidth="1"/>
    <col min="9" max="9" width="20" style="44" customWidth="1"/>
    <col min="10" max="11" width="11.5" style="44" bestFit="1" customWidth="1"/>
    <col min="12" max="16384" width="10.6640625" style="44"/>
  </cols>
  <sheetData>
    <row r="1" spans="1:43" ht="20.25" x14ac:dyDescent="0.3">
      <c r="C1" s="6" t="s">
        <v>129</v>
      </c>
      <c r="D1" s="8"/>
      <c r="E1" s="8"/>
    </row>
    <row r="2" spans="1:43" ht="59.25" customHeight="1" x14ac:dyDescent="0.3">
      <c r="C2" s="240" t="s">
        <v>471</v>
      </c>
      <c r="D2" s="240"/>
      <c r="E2" s="240"/>
    </row>
    <row r="3" spans="1:43" ht="51" customHeight="1" x14ac:dyDescent="0.3">
      <c r="C3" s="239" t="s">
        <v>344</v>
      </c>
      <c r="D3" s="239"/>
      <c r="E3" s="239"/>
    </row>
    <row r="4" spans="1:43" s="128" customFormat="1" ht="43.9" customHeight="1" x14ac:dyDescent="0.3">
      <c r="A4" s="251" t="s">
        <v>322</v>
      </c>
      <c r="B4" s="251"/>
      <c r="C4" s="251"/>
      <c r="D4" s="251"/>
      <c r="E4" s="251"/>
      <c r="F4" s="251"/>
      <c r="G4" s="39"/>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row>
    <row r="5" spans="1:43" s="128" customFormat="1" ht="15.75" customHeight="1" x14ac:dyDescent="0.3">
      <c r="A5" s="38"/>
      <c r="B5" s="38"/>
      <c r="C5" s="38"/>
      <c r="D5" s="38"/>
      <c r="E5" s="38"/>
      <c r="F5" s="38"/>
      <c r="G5" s="39"/>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row>
    <row r="6" spans="1:43" s="128" customFormat="1" ht="17.25" customHeight="1" x14ac:dyDescent="0.3">
      <c r="A6" s="59" t="s">
        <v>128</v>
      </c>
      <c r="B6" s="57"/>
      <c r="C6" s="38"/>
      <c r="D6" s="38"/>
      <c r="E6" s="38"/>
      <c r="F6" s="38"/>
      <c r="G6" s="39"/>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row>
    <row r="7" spans="1:43" ht="23.25" customHeight="1" x14ac:dyDescent="0.3">
      <c r="A7" s="60" t="s">
        <v>188</v>
      </c>
      <c r="B7" s="58"/>
      <c r="C7" s="40"/>
      <c r="D7" s="40"/>
      <c r="E7" s="41" t="s">
        <v>23</v>
      </c>
      <c r="F7" s="42"/>
      <c r="G7" s="43"/>
    </row>
    <row r="8" spans="1:43" ht="69" customHeight="1" x14ac:dyDescent="0.3">
      <c r="A8" s="63" t="s">
        <v>130</v>
      </c>
      <c r="B8" s="63" t="s">
        <v>131</v>
      </c>
      <c r="C8" s="63" t="s">
        <v>190</v>
      </c>
      <c r="D8" s="43" t="s">
        <v>132</v>
      </c>
      <c r="E8" s="43" t="s">
        <v>21</v>
      </c>
      <c r="F8" s="42"/>
      <c r="G8" s="43"/>
    </row>
    <row r="9" spans="1:43" ht="18" customHeight="1" x14ac:dyDescent="0.3">
      <c r="A9" s="63">
        <v>1</v>
      </c>
      <c r="B9" s="63">
        <v>2</v>
      </c>
      <c r="C9" s="63">
        <v>3</v>
      </c>
      <c r="D9" s="43">
        <v>4</v>
      </c>
      <c r="E9" s="43">
        <v>5</v>
      </c>
      <c r="F9" s="42"/>
      <c r="G9" s="43"/>
    </row>
    <row r="10" spans="1:43" ht="41.25" customHeight="1" x14ac:dyDescent="0.3">
      <c r="A10" s="256" t="s">
        <v>236</v>
      </c>
      <c r="B10" s="66" t="s">
        <v>133</v>
      </c>
      <c r="C10" s="116">
        <f t="shared" ref="C10:C18" si="0">D10+E10</f>
        <v>260006</v>
      </c>
      <c r="D10" s="116">
        <v>260006</v>
      </c>
      <c r="E10" s="116">
        <v>0</v>
      </c>
      <c r="F10" s="45"/>
      <c r="G10" s="45"/>
    </row>
    <row r="11" spans="1:43" s="52" customFormat="1" ht="31.9" customHeight="1" x14ac:dyDescent="0.3">
      <c r="A11" s="256"/>
      <c r="B11" s="64" t="s">
        <v>134</v>
      </c>
      <c r="C11" s="116">
        <f t="shared" si="0"/>
        <v>71360</v>
      </c>
      <c r="D11" s="117">
        <v>71360</v>
      </c>
      <c r="E11" s="116">
        <v>0</v>
      </c>
      <c r="F11" s="49" t="e">
        <f>SUM(#REF!)</f>
        <v>#REF!</v>
      </c>
      <c r="G11" s="50" t="e">
        <f>SUM(#REF!)</f>
        <v>#REF!</v>
      </c>
      <c r="H11" s="47"/>
      <c r="I11" s="47"/>
      <c r="J11" s="51"/>
    </row>
    <row r="12" spans="1:43" s="52" customFormat="1" ht="31.9" customHeight="1" x14ac:dyDescent="0.3">
      <c r="A12" s="257"/>
      <c r="B12" s="64" t="s">
        <v>310</v>
      </c>
      <c r="C12" s="116">
        <f t="shared" si="0"/>
        <v>165000</v>
      </c>
      <c r="D12" s="117">
        <v>165000</v>
      </c>
      <c r="E12" s="116">
        <v>0</v>
      </c>
      <c r="F12" s="53"/>
      <c r="G12" s="53"/>
      <c r="H12" s="47"/>
      <c r="I12" s="47"/>
      <c r="J12" s="51"/>
    </row>
    <row r="13" spans="1:43" s="52" customFormat="1" ht="42.75" customHeight="1" x14ac:dyDescent="0.3">
      <c r="A13" s="257"/>
      <c r="B13" s="64" t="s">
        <v>341</v>
      </c>
      <c r="C13" s="116">
        <f t="shared" si="0"/>
        <v>34960</v>
      </c>
      <c r="D13" s="117">
        <v>34960</v>
      </c>
      <c r="E13" s="116">
        <v>0</v>
      </c>
      <c r="F13" s="53"/>
      <c r="G13" s="53"/>
      <c r="H13" s="47"/>
      <c r="I13" s="47"/>
      <c r="J13" s="51"/>
    </row>
    <row r="14" spans="1:43" s="52" customFormat="1" ht="62.1" customHeight="1" x14ac:dyDescent="0.3">
      <c r="A14" s="257"/>
      <c r="B14" s="64" t="s">
        <v>276</v>
      </c>
      <c r="C14" s="116">
        <v>322428</v>
      </c>
      <c r="D14" s="117">
        <v>322428</v>
      </c>
      <c r="E14" s="116">
        <v>0</v>
      </c>
      <c r="F14" s="53"/>
      <c r="G14" s="53"/>
      <c r="H14" s="47"/>
      <c r="I14" s="47"/>
      <c r="J14" s="51"/>
    </row>
    <row r="15" spans="1:43" s="52" customFormat="1" ht="62.1" customHeight="1" x14ac:dyDescent="0.3">
      <c r="A15" s="257"/>
      <c r="B15" s="64" t="s">
        <v>342</v>
      </c>
      <c r="C15" s="116">
        <f t="shared" si="0"/>
        <v>150000</v>
      </c>
      <c r="D15" s="117">
        <v>150000</v>
      </c>
      <c r="E15" s="116">
        <v>0</v>
      </c>
      <c r="F15" s="53"/>
      <c r="G15" s="53"/>
      <c r="H15" s="47"/>
      <c r="I15" s="47"/>
      <c r="J15" s="51"/>
    </row>
    <row r="16" spans="1:43" s="52" customFormat="1" ht="24" customHeight="1" x14ac:dyDescent="0.3">
      <c r="A16" s="258"/>
      <c r="B16" s="129" t="s">
        <v>135</v>
      </c>
      <c r="C16" s="118">
        <f t="shared" si="0"/>
        <v>1003754</v>
      </c>
      <c r="D16" s="130">
        <f>SUM(D10:D15)</f>
        <v>1003754</v>
      </c>
      <c r="E16" s="130">
        <f>SUM(E10:E14)</f>
        <v>0</v>
      </c>
      <c r="F16" s="53"/>
      <c r="G16" s="53"/>
      <c r="H16" s="47"/>
      <c r="I16" s="47"/>
      <c r="J16" s="51"/>
    </row>
    <row r="17" spans="1:10" s="52" customFormat="1" ht="64.5" customHeight="1" x14ac:dyDescent="0.3">
      <c r="A17" s="259" t="s">
        <v>136</v>
      </c>
      <c r="B17" s="64" t="s">
        <v>312</v>
      </c>
      <c r="C17" s="118">
        <f t="shared" si="0"/>
        <v>837700</v>
      </c>
      <c r="D17" s="179">
        <v>837700</v>
      </c>
      <c r="E17" s="180">
        <v>0</v>
      </c>
      <c r="F17" s="53"/>
      <c r="G17" s="53"/>
      <c r="H17" s="47"/>
      <c r="I17" s="47"/>
      <c r="J17" s="51"/>
    </row>
    <row r="18" spans="1:10" s="52" customFormat="1" ht="113.25" customHeight="1" x14ac:dyDescent="0.3">
      <c r="A18" s="260"/>
      <c r="B18" s="64" t="s">
        <v>311</v>
      </c>
      <c r="C18" s="118">
        <f t="shared" si="0"/>
        <v>326025</v>
      </c>
      <c r="D18" s="179">
        <v>326025</v>
      </c>
      <c r="E18" s="180"/>
      <c r="F18" s="53"/>
      <c r="G18" s="53"/>
      <c r="H18" s="47"/>
      <c r="I18" s="47"/>
      <c r="J18" s="51"/>
    </row>
    <row r="19" spans="1:10" s="52" customFormat="1" ht="30.6" customHeight="1" x14ac:dyDescent="0.3">
      <c r="A19" s="261"/>
      <c r="B19" s="129" t="s">
        <v>135</v>
      </c>
      <c r="C19" s="118">
        <f>D19+E19</f>
        <v>1163725</v>
      </c>
      <c r="D19" s="177">
        <f>SUM(D17:D18)</f>
        <v>1163725</v>
      </c>
      <c r="E19" s="177">
        <f>SUM(E17:E18)</f>
        <v>0</v>
      </c>
      <c r="F19" s="53"/>
      <c r="G19" s="53"/>
      <c r="H19" s="47"/>
      <c r="I19" s="47"/>
      <c r="J19" s="51"/>
    </row>
    <row r="20" spans="1:10" s="52" customFormat="1" ht="26.25" customHeight="1" x14ac:dyDescent="0.3">
      <c r="A20" s="67"/>
      <c r="B20" s="67" t="s">
        <v>137</v>
      </c>
      <c r="C20" s="118">
        <f>D20+E20</f>
        <v>2167479</v>
      </c>
      <c r="D20" s="118">
        <f>D16+D19</f>
        <v>2167479</v>
      </c>
      <c r="E20" s="118">
        <f>E16+E19</f>
        <v>0</v>
      </c>
      <c r="F20" s="53"/>
      <c r="G20" s="53"/>
      <c r="H20" s="47"/>
      <c r="I20" s="47"/>
      <c r="J20" s="51"/>
    </row>
    <row r="21" spans="1:10" s="52" customFormat="1" ht="40.15" customHeight="1" x14ac:dyDescent="0.3">
      <c r="A21" s="254" t="s">
        <v>325</v>
      </c>
      <c r="B21" s="255"/>
      <c r="C21" s="94"/>
      <c r="D21" s="252" t="s">
        <v>326</v>
      </c>
      <c r="E21" s="253"/>
      <c r="F21" s="53"/>
      <c r="G21" s="53"/>
      <c r="H21" s="47"/>
      <c r="I21" s="47"/>
      <c r="J21" s="51"/>
    </row>
    <row r="22" spans="1:10" x14ac:dyDescent="0.3">
      <c r="E22" s="54"/>
      <c r="F22" s="46"/>
      <c r="G22" s="46"/>
      <c r="H22" s="47"/>
      <c r="I22" s="47"/>
      <c r="J22" s="48"/>
    </row>
    <row r="23" spans="1:10" x14ac:dyDescent="0.3">
      <c r="A23" s="55"/>
      <c r="C23" s="54"/>
      <c r="D23" s="54"/>
      <c r="E23" s="54"/>
      <c r="F23" s="46"/>
      <c r="G23" s="46"/>
      <c r="H23" s="47"/>
      <c r="I23" s="47"/>
      <c r="J23" s="48"/>
    </row>
    <row r="24" spans="1:10" s="52" customFormat="1" x14ac:dyDescent="0.3">
      <c r="B24" s="44"/>
      <c r="C24" s="54"/>
      <c r="D24" s="54"/>
      <c r="E24" s="54"/>
      <c r="F24" s="56"/>
      <c r="G24" s="56"/>
      <c r="H24" s="47"/>
      <c r="I24" s="47"/>
      <c r="J24" s="51"/>
    </row>
    <row r="25" spans="1:10" x14ac:dyDescent="0.3">
      <c r="C25" s="54"/>
      <c r="D25" s="54"/>
      <c r="E25" s="54"/>
      <c r="H25" s="48"/>
      <c r="I25" s="47"/>
      <c r="J25" s="48"/>
    </row>
    <row r="26" spans="1:10" x14ac:dyDescent="0.3">
      <c r="C26" s="54"/>
      <c r="D26" s="54"/>
      <c r="E26" s="54"/>
      <c r="H26" s="48"/>
      <c r="I26" s="47"/>
      <c r="J26" s="48"/>
    </row>
    <row r="27" spans="1:10" x14ac:dyDescent="0.3">
      <c r="C27" s="54"/>
      <c r="D27" s="54"/>
      <c r="E27" s="54"/>
      <c r="H27" s="48"/>
      <c r="I27" s="47"/>
      <c r="J27" s="48"/>
    </row>
    <row r="28" spans="1:10" x14ac:dyDescent="0.3">
      <c r="C28" s="54"/>
      <c r="D28" s="54"/>
      <c r="E28" s="54"/>
      <c r="F28" s="128"/>
      <c r="H28" s="48"/>
      <c r="I28" s="47"/>
      <c r="J28" s="48"/>
    </row>
    <row r="29" spans="1:10" x14ac:dyDescent="0.3">
      <c r="C29" s="54"/>
      <c r="D29" s="54"/>
      <c r="E29" s="54"/>
      <c r="H29" s="48"/>
      <c r="I29" s="47"/>
      <c r="J29" s="48"/>
    </row>
    <row r="30" spans="1:10" x14ac:dyDescent="0.3">
      <c r="C30" s="54"/>
      <c r="D30" s="54"/>
      <c r="E30" s="54"/>
      <c r="H30" s="48"/>
      <c r="I30" s="47"/>
      <c r="J30" s="48"/>
    </row>
    <row r="31" spans="1:10" x14ac:dyDescent="0.3">
      <c r="C31" s="54"/>
      <c r="D31" s="54"/>
      <c r="E31" s="54"/>
      <c r="H31" s="48"/>
      <c r="I31" s="47"/>
      <c r="J31" s="48"/>
    </row>
    <row r="32" spans="1:10" x14ac:dyDescent="0.3">
      <c r="C32" s="54"/>
      <c r="D32" s="54"/>
      <c r="E32" s="54"/>
      <c r="H32" s="48"/>
      <c r="I32" s="47"/>
      <c r="J32" s="48"/>
    </row>
    <row r="33" spans="1:7" x14ac:dyDescent="0.3">
      <c r="C33" s="54"/>
      <c r="D33" s="54"/>
      <c r="E33" s="54"/>
    </row>
    <row r="34" spans="1:7" x14ac:dyDescent="0.3">
      <c r="C34" s="54"/>
      <c r="D34" s="54"/>
      <c r="E34" s="54"/>
    </row>
    <row r="35" spans="1:7" x14ac:dyDescent="0.3">
      <c r="C35" s="54"/>
      <c r="D35" s="54"/>
      <c r="E35" s="54"/>
    </row>
    <row r="36" spans="1:7" x14ac:dyDescent="0.3">
      <c r="C36" s="54"/>
      <c r="D36" s="54"/>
      <c r="E36" s="54"/>
    </row>
    <row r="37" spans="1:7" x14ac:dyDescent="0.3">
      <c r="C37" s="54"/>
      <c r="D37" s="54"/>
      <c r="E37" s="54"/>
    </row>
    <row r="38" spans="1:7" x14ac:dyDescent="0.3">
      <c r="C38" s="54"/>
      <c r="D38" s="54"/>
      <c r="E38" s="54"/>
    </row>
    <row r="39" spans="1:7" x14ac:dyDescent="0.3">
      <c r="C39" s="54"/>
      <c r="D39" s="54"/>
      <c r="E39" s="54"/>
    </row>
    <row r="40" spans="1:7" x14ac:dyDescent="0.3">
      <c r="B40" s="52"/>
      <c r="C40" s="131"/>
      <c r="D40" s="131"/>
      <c r="E40" s="131"/>
    </row>
    <row r="42" spans="1:7" x14ac:dyDescent="0.3">
      <c r="A42" s="52"/>
    </row>
    <row r="47" spans="1:7" s="52" customFormat="1" x14ac:dyDescent="0.3">
      <c r="A47" s="44"/>
      <c r="B47" s="44"/>
      <c r="C47" s="44"/>
      <c r="D47" s="44"/>
      <c r="E47" s="44"/>
      <c r="F47" s="44"/>
      <c r="G47" s="44"/>
    </row>
  </sheetData>
  <mergeCells count="7">
    <mergeCell ref="C2:E2"/>
    <mergeCell ref="A4:F4"/>
    <mergeCell ref="D21:E21"/>
    <mergeCell ref="C3:E3"/>
    <mergeCell ref="A21:B21"/>
    <mergeCell ref="A10:A16"/>
    <mergeCell ref="A17:A19"/>
  </mergeCells>
  <phoneticPr fontId="36"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77"/>
  <sheetViews>
    <sheetView showGridLines="0" showZeros="0" topLeftCell="B1" zoomScale="62" zoomScaleNormal="62" zoomScaleSheetLayoutView="100" workbookViewId="0">
      <selection activeCell="E73" sqref="E73"/>
    </sheetView>
  </sheetViews>
  <sheetFormatPr defaultColWidth="8.83203125" defaultRowHeight="20.25" x14ac:dyDescent="0.3"/>
  <cols>
    <col min="1" max="1" width="3.83203125" style="70" hidden="1" customWidth="1"/>
    <col min="2" max="2" width="23.1640625" style="70" customWidth="1"/>
    <col min="3" max="3" width="22" style="70" customWidth="1"/>
    <col min="4" max="4" width="19.1640625" style="70" customWidth="1"/>
    <col min="5" max="5" width="65.5" style="70" customWidth="1"/>
    <col min="6" max="6" width="27" style="70" customWidth="1"/>
    <col min="7" max="7" width="27.33203125" style="70" customWidth="1"/>
    <col min="8" max="8" width="28.33203125" style="70" customWidth="1"/>
    <col min="9" max="9" width="24.1640625" style="70" customWidth="1"/>
    <col min="10" max="10" width="27.5" style="70" customWidth="1"/>
    <col min="11" max="12" width="24.83203125" style="70" customWidth="1"/>
    <col min="13" max="13" width="23.6640625" style="70" customWidth="1"/>
    <col min="14" max="14" width="20.83203125" style="70" bestFit="1" customWidth="1"/>
    <col min="15" max="15" width="18.83203125" style="70" customWidth="1"/>
    <col min="16" max="16" width="23" style="70" customWidth="1"/>
    <col min="17" max="17" width="29.5" style="70" customWidth="1"/>
    <col min="18" max="18" width="22.83203125" style="72" bestFit="1" customWidth="1"/>
    <col min="19" max="16384" width="8.83203125" style="72"/>
  </cols>
  <sheetData>
    <row r="1" spans="1:17" x14ac:dyDescent="0.3">
      <c r="B1" s="71"/>
      <c r="C1" s="71"/>
      <c r="D1" s="71"/>
      <c r="E1" s="71"/>
      <c r="F1" s="71"/>
      <c r="G1" s="71"/>
      <c r="H1" s="71"/>
      <c r="I1" s="71"/>
      <c r="J1" s="71"/>
      <c r="K1" s="71"/>
      <c r="L1" s="71"/>
      <c r="M1" s="71"/>
      <c r="N1" s="71"/>
      <c r="O1" s="71" t="s">
        <v>169</v>
      </c>
      <c r="P1" s="71"/>
      <c r="Q1" s="71"/>
    </row>
    <row r="2" spans="1:17" ht="51.6" customHeight="1" x14ac:dyDescent="0.3">
      <c r="B2" s="73"/>
      <c r="C2" s="73"/>
      <c r="D2" s="73"/>
      <c r="E2" s="73"/>
      <c r="F2" s="73"/>
      <c r="G2" s="73"/>
      <c r="H2" s="73"/>
      <c r="I2" s="217"/>
      <c r="J2" s="73"/>
      <c r="K2" s="73"/>
      <c r="L2" s="73"/>
      <c r="M2" s="73"/>
      <c r="N2" s="73"/>
      <c r="O2" s="240" t="s">
        <v>470</v>
      </c>
      <c r="P2" s="240"/>
      <c r="Q2" s="240"/>
    </row>
    <row r="3" spans="1:17" ht="52.5" customHeight="1" x14ac:dyDescent="0.3">
      <c r="F3" s="74"/>
      <c r="G3" s="74"/>
      <c r="H3" s="74"/>
      <c r="I3" s="74"/>
      <c r="J3" s="74"/>
      <c r="K3" s="74"/>
      <c r="L3" s="74"/>
      <c r="M3" s="74"/>
      <c r="N3" s="74"/>
      <c r="O3" s="240" t="s">
        <v>345</v>
      </c>
      <c r="P3" s="240"/>
      <c r="Q3" s="240"/>
    </row>
    <row r="4" spans="1:17" ht="57" customHeight="1" x14ac:dyDescent="0.3">
      <c r="B4" s="265" t="s">
        <v>323</v>
      </c>
      <c r="C4" s="265"/>
      <c r="D4" s="265"/>
      <c r="E4" s="265"/>
      <c r="F4" s="265"/>
      <c r="G4" s="265"/>
      <c r="H4" s="265"/>
      <c r="I4" s="265"/>
      <c r="J4" s="265"/>
      <c r="K4" s="265"/>
      <c r="L4" s="265"/>
      <c r="M4" s="265"/>
      <c r="N4" s="265"/>
      <c r="O4" s="265"/>
      <c r="P4" s="265"/>
      <c r="Q4" s="265"/>
    </row>
    <row r="5" spans="1:17" x14ac:dyDescent="0.3">
      <c r="B5" s="266" t="s">
        <v>128</v>
      </c>
      <c r="C5" s="267"/>
      <c r="D5" s="75"/>
      <c r="E5" s="75"/>
      <c r="F5" s="75"/>
      <c r="G5" s="75"/>
      <c r="H5" s="75"/>
      <c r="I5" s="75"/>
      <c r="J5" s="75"/>
      <c r="K5" s="75"/>
      <c r="L5" s="75"/>
      <c r="M5" s="75"/>
      <c r="N5" s="75"/>
      <c r="O5" s="75"/>
      <c r="P5" s="75"/>
      <c r="Q5" s="75"/>
    </row>
    <row r="6" spans="1:17" x14ac:dyDescent="0.3">
      <c r="B6" s="271" t="s">
        <v>157</v>
      </c>
      <c r="C6" s="271"/>
      <c r="D6" s="75"/>
      <c r="E6" s="75"/>
      <c r="F6" s="75"/>
      <c r="G6" s="75"/>
      <c r="H6" s="75"/>
      <c r="I6" s="75"/>
      <c r="J6" s="75"/>
      <c r="K6" s="75"/>
      <c r="L6" s="75"/>
      <c r="M6" s="75"/>
      <c r="N6" s="75"/>
      <c r="O6" s="75"/>
      <c r="P6" s="75"/>
      <c r="Q6" s="75"/>
    </row>
    <row r="7" spans="1:17" x14ac:dyDescent="0.3">
      <c r="B7" s="76"/>
      <c r="C7" s="77"/>
      <c r="D7" s="77"/>
      <c r="E7" s="77"/>
      <c r="F7" s="77"/>
      <c r="G7" s="77"/>
      <c r="H7" s="78"/>
      <c r="I7" s="77"/>
      <c r="J7" s="77"/>
      <c r="K7" s="79"/>
      <c r="L7" s="79"/>
      <c r="M7" s="80"/>
      <c r="N7" s="80"/>
      <c r="O7" s="80"/>
      <c r="P7" s="80"/>
      <c r="Q7" s="81" t="s">
        <v>20</v>
      </c>
    </row>
    <row r="8" spans="1:17" x14ac:dyDescent="0.3">
      <c r="A8" s="82"/>
      <c r="B8" s="262" t="s">
        <v>158</v>
      </c>
      <c r="C8" s="262" t="s">
        <v>159</v>
      </c>
      <c r="D8" s="262" t="s">
        <v>174</v>
      </c>
      <c r="E8" s="262" t="s">
        <v>160</v>
      </c>
      <c r="F8" s="272" t="s">
        <v>195</v>
      </c>
      <c r="G8" s="274"/>
      <c r="H8" s="274"/>
      <c r="I8" s="274"/>
      <c r="J8" s="273"/>
      <c r="K8" s="272" t="s">
        <v>21</v>
      </c>
      <c r="L8" s="274"/>
      <c r="M8" s="274"/>
      <c r="N8" s="274"/>
      <c r="O8" s="274"/>
      <c r="P8" s="273"/>
      <c r="Q8" s="262" t="s">
        <v>197</v>
      </c>
    </row>
    <row r="9" spans="1:17" x14ac:dyDescent="0.3">
      <c r="A9" s="83"/>
      <c r="B9" s="263"/>
      <c r="C9" s="263"/>
      <c r="D9" s="263"/>
      <c r="E9" s="263"/>
      <c r="F9" s="262" t="s">
        <v>191</v>
      </c>
      <c r="G9" s="268" t="s">
        <v>199</v>
      </c>
      <c r="H9" s="272" t="s">
        <v>200</v>
      </c>
      <c r="I9" s="273"/>
      <c r="J9" s="268" t="s">
        <v>201</v>
      </c>
      <c r="K9" s="262" t="s">
        <v>191</v>
      </c>
      <c r="L9" s="262" t="s">
        <v>176</v>
      </c>
      <c r="M9" s="268" t="s">
        <v>199</v>
      </c>
      <c r="N9" s="272" t="s">
        <v>200</v>
      </c>
      <c r="O9" s="273"/>
      <c r="P9" s="268" t="s">
        <v>201</v>
      </c>
      <c r="Q9" s="263"/>
    </row>
    <row r="10" spans="1:17" x14ac:dyDescent="0.3">
      <c r="A10" s="84"/>
      <c r="B10" s="263"/>
      <c r="C10" s="263"/>
      <c r="D10" s="263"/>
      <c r="E10" s="263"/>
      <c r="F10" s="263"/>
      <c r="G10" s="269"/>
      <c r="H10" s="262" t="s">
        <v>202</v>
      </c>
      <c r="I10" s="262" t="s">
        <v>0</v>
      </c>
      <c r="J10" s="269"/>
      <c r="K10" s="263"/>
      <c r="L10" s="263"/>
      <c r="M10" s="269"/>
      <c r="N10" s="262" t="s">
        <v>202</v>
      </c>
      <c r="O10" s="262" t="s">
        <v>0</v>
      </c>
      <c r="P10" s="269"/>
      <c r="Q10" s="263"/>
    </row>
    <row r="11" spans="1:17" ht="150" customHeight="1" x14ac:dyDescent="0.3">
      <c r="A11" s="85"/>
      <c r="B11" s="264"/>
      <c r="C11" s="264"/>
      <c r="D11" s="264"/>
      <c r="E11" s="264"/>
      <c r="F11" s="264"/>
      <c r="G11" s="270"/>
      <c r="H11" s="264"/>
      <c r="I11" s="264"/>
      <c r="J11" s="270"/>
      <c r="K11" s="264"/>
      <c r="L11" s="264"/>
      <c r="M11" s="270"/>
      <c r="N11" s="264"/>
      <c r="O11" s="264"/>
      <c r="P11" s="270"/>
      <c r="Q11" s="264"/>
    </row>
    <row r="12" spans="1:17" x14ac:dyDescent="0.3">
      <c r="A12" s="85"/>
      <c r="B12" s="86">
        <v>1</v>
      </c>
      <c r="C12" s="86">
        <v>2</v>
      </c>
      <c r="D12" s="87">
        <v>3</v>
      </c>
      <c r="E12" s="87">
        <v>4</v>
      </c>
      <c r="F12" s="87">
        <v>5</v>
      </c>
      <c r="G12" s="88">
        <v>6</v>
      </c>
      <c r="H12" s="87">
        <v>7</v>
      </c>
      <c r="I12" s="87">
        <v>8</v>
      </c>
      <c r="J12" s="88">
        <v>9</v>
      </c>
      <c r="K12" s="87">
        <v>10</v>
      </c>
      <c r="L12" s="88">
        <v>11</v>
      </c>
      <c r="M12" s="87">
        <v>12</v>
      </c>
      <c r="N12" s="88">
        <v>13</v>
      </c>
      <c r="O12" s="87">
        <v>14</v>
      </c>
      <c r="P12" s="88">
        <v>15</v>
      </c>
      <c r="Q12" s="87">
        <v>16</v>
      </c>
    </row>
    <row r="13" spans="1:17" s="92" customFormat="1" ht="32.450000000000003" customHeight="1" x14ac:dyDescent="0.2">
      <c r="A13" s="89"/>
      <c r="B13" s="231" t="s">
        <v>3</v>
      </c>
      <c r="C13" s="231" t="s">
        <v>347</v>
      </c>
      <c r="D13" s="231" t="s">
        <v>347</v>
      </c>
      <c r="E13" s="231" t="s">
        <v>60</v>
      </c>
      <c r="F13" s="202">
        <v>107590129</v>
      </c>
      <c r="G13" s="202">
        <v>107570304</v>
      </c>
      <c r="H13" s="202">
        <v>64957232</v>
      </c>
      <c r="I13" s="202">
        <v>7346091</v>
      </c>
      <c r="J13" s="202">
        <v>19825</v>
      </c>
      <c r="K13" s="202">
        <v>4240757</v>
      </c>
      <c r="L13" s="202">
        <v>1818357</v>
      </c>
      <c r="M13" s="202">
        <v>2422400</v>
      </c>
      <c r="N13" s="202">
        <v>87100</v>
      </c>
      <c r="O13" s="202">
        <v>4000</v>
      </c>
      <c r="P13" s="202">
        <v>1818357</v>
      </c>
      <c r="Q13" s="202">
        <v>111830886</v>
      </c>
    </row>
    <row r="14" spans="1:17" ht="40.5" customHeight="1" x14ac:dyDescent="0.3">
      <c r="B14" s="231" t="s">
        <v>1</v>
      </c>
      <c r="C14" s="231" t="s">
        <v>347</v>
      </c>
      <c r="D14" s="231" t="s">
        <v>347</v>
      </c>
      <c r="E14" s="231" t="s">
        <v>60</v>
      </c>
      <c r="F14" s="202">
        <v>107590129</v>
      </c>
      <c r="G14" s="202">
        <v>107570304</v>
      </c>
      <c r="H14" s="202">
        <v>64957232</v>
      </c>
      <c r="I14" s="202">
        <v>7346091</v>
      </c>
      <c r="J14" s="202">
        <v>19825</v>
      </c>
      <c r="K14" s="202">
        <v>4240757</v>
      </c>
      <c r="L14" s="202">
        <v>1818357</v>
      </c>
      <c r="M14" s="202">
        <v>2422400</v>
      </c>
      <c r="N14" s="202">
        <v>87100</v>
      </c>
      <c r="O14" s="202">
        <v>4000</v>
      </c>
      <c r="P14" s="202">
        <v>1818357</v>
      </c>
      <c r="Q14" s="202">
        <v>111830886</v>
      </c>
    </row>
    <row r="15" spans="1:17" ht="117.6" customHeight="1" x14ac:dyDescent="0.3">
      <c r="B15" s="203" t="s">
        <v>107</v>
      </c>
      <c r="C15" s="203" t="s">
        <v>108</v>
      </c>
      <c r="D15" s="203" t="s">
        <v>2</v>
      </c>
      <c r="E15" s="203" t="s">
        <v>109</v>
      </c>
      <c r="F15" s="204">
        <v>21694273</v>
      </c>
      <c r="G15" s="204">
        <v>21694273</v>
      </c>
      <c r="H15" s="204">
        <v>16880440</v>
      </c>
      <c r="I15" s="204">
        <v>445959</v>
      </c>
      <c r="J15" s="204">
        <v>0</v>
      </c>
      <c r="K15" s="204">
        <v>1030000</v>
      </c>
      <c r="L15" s="204">
        <v>1000000</v>
      </c>
      <c r="M15" s="204">
        <v>30000</v>
      </c>
      <c r="N15" s="204">
        <v>0</v>
      </c>
      <c r="O15" s="204">
        <v>0</v>
      </c>
      <c r="P15" s="204">
        <v>1000000</v>
      </c>
      <c r="Q15" s="202">
        <v>22724273</v>
      </c>
    </row>
    <row r="16" spans="1:17" ht="63.6" customHeight="1" x14ac:dyDescent="0.3">
      <c r="B16" s="203" t="s">
        <v>111</v>
      </c>
      <c r="C16" s="203" t="s">
        <v>19</v>
      </c>
      <c r="D16" s="203" t="s">
        <v>18</v>
      </c>
      <c r="E16" s="203" t="s">
        <v>112</v>
      </c>
      <c r="F16" s="204">
        <v>374660</v>
      </c>
      <c r="G16" s="204">
        <v>374660</v>
      </c>
      <c r="H16" s="204">
        <v>278060</v>
      </c>
      <c r="I16" s="204">
        <v>33450</v>
      </c>
      <c r="J16" s="204">
        <v>0</v>
      </c>
      <c r="K16" s="204">
        <v>0</v>
      </c>
      <c r="L16" s="204">
        <v>0</v>
      </c>
      <c r="M16" s="204">
        <v>0</v>
      </c>
      <c r="N16" s="204">
        <v>0</v>
      </c>
      <c r="O16" s="204">
        <v>0</v>
      </c>
      <c r="P16" s="204">
        <v>0</v>
      </c>
      <c r="Q16" s="202">
        <v>374660</v>
      </c>
    </row>
    <row r="17" spans="2:18" ht="54.6" customHeight="1" x14ac:dyDescent="0.3">
      <c r="B17" s="203" t="s">
        <v>4</v>
      </c>
      <c r="C17" s="203" t="s">
        <v>11</v>
      </c>
      <c r="D17" s="203" t="s">
        <v>5</v>
      </c>
      <c r="E17" s="203" t="s">
        <v>79</v>
      </c>
      <c r="F17" s="204">
        <v>50240738</v>
      </c>
      <c r="G17" s="204">
        <v>50240738</v>
      </c>
      <c r="H17" s="204">
        <v>36876726</v>
      </c>
      <c r="I17" s="204">
        <v>3861782</v>
      </c>
      <c r="J17" s="204">
        <v>0</v>
      </c>
      <c r="K17" s="204">
        <v>1500000</v>
      </c>
      <c r="L17" s="204">
        <v>0</v>
      </c>
      <c r="M17" s="204">
        <v>1500000</v>
      </c>
      <c r="N17" s="204">
        <v>0</v>
      </c>
      <c r="O17" s="204">
        <v>0</v>
      </c>
      <c r="P17" s="204">
        <v>0</v>
      </c>
      <c r="Q17" s="202">
        <v>51740738</v>
      </c>
    </row>
    <row r="18" spans="2:18" ht="103.5" customHeight="1" x14ac:dyDescent="0.3">
      <c r="B18" s="203" t="s">
        <v>316</v>
      </c>
      <c r="C18" s="203" t="s">
        <v>317</v>
      </c>
      <c r="D18" s="203" t="s">
        <v>62</v>
      </c>
      <c r="E18" s="203" t="s">
        <v>318</v>
      </c>
      <c r="F18" s="204">
        <v>140665</v>
      </c>
      <c r="G18" s="204">
        <v>140665</v>
      </c>
      <c r="H18" s="204">
        <v>99088</v>
      </c>
      <c r="I18" s="204">
        <v>0</v>
      </c>
      <c r="J18" s="204">
        <v>0</v>
      </c>
      <c r="K18" s="204">
        <v>48357</v>
      </c>
      <c r="L18" s="204">
        <v>48357</v>
      </c>
      <c r="M18" s="204">
        <v>0</v>
      </c>
      <c r="N18" s="204">
        <v>0</v>
      </c>
      <c r="O18" s="204">
        <v>0</v>
      </c>
      <c r="P18" s="204">
        <v>48357</v>
      </c>
      <c r="Q18" s="202">
        <v>189022</v>
      </c>
    </row>
    <row r="19" spans="2:18" ht="59.45" customHeight="1" x14ac:dyDescent="0.3">
      <c r="B19" s="203" t="s">
        <v>73</v>
      </c>
      <c r="C19" s="203" t="s">
        <v>74</v>
      </c>
      <c r="D19" s="203" t="s">
        <v>75</v>
      </c>
      <c r="E19" s="203" t="s">
        <v>76</v>
      </c>
      <c r="F19" s="204">
        <v>6758900</v>
      </c>
      <c r="G19" s="204">
        <v>6758900</v>
      </c>
      <c r="H19" s="204">
        <v>0</v>
      </c>
      <c r="I19" s="204">
        <v>0</v>
      </c>
      <c r="J19" s="204">
        <v>0</v>
      </c>
      <c r="K19" s="204">
        <v>0</v>
      </c>
      <c r="L19" s="204">
        <v>0</v>
      </c>
      <c r="M19" s="204">
        <v>0</v>
      </c>
      <c r="N19" s="204">
        <v>0</v>
      </c>
      <c r="O19" s="204">
        <v>0</v>
      </c>
      <c r="P19" s="204">
        <v>0</v>
      </c>
      <c r="Q19" s="202">
        <v>6758900</v>
      </c>
    </row>
    <row r="20" spans="2:18" ht="87.6" customHeight="1" x14ac:dyDescent="0.3">
      <c r="B20" s="203" t="s">
        <v>89</v>
      </c>
      <c r="C20" s="203" t="s">
        <v>116</v>
      </c>
      <c r="D20" s="203" t="s">
        <v>114</v>
      </c>
      <c r="E20" s="203" t="s">
        <v>88</v>
      </c>
      <c r="F20" s="204">
        <v>3707165</v>
      </c>
      <c r="G20" s="204">
        <v>3707165</v>
      </c>
      <c r="H20" s="204">
        <v>0</v>
      </c>
      <c r="I20" s="204">
        <v>0</v>
      </c>
      <c r="J20" s="204">
        <v>0</v>
      </c>
      <c r="K20" s="204">
        <v>0</v>
      </c>
      <c r="L20" s="204">
        <v>0</v>
      </c>
      <c r="M20" s="204">
        <v>0</v>
      </c>
      <c r="N20" s="204">
        <v>0</v>
      </c>
      <c r="O20" s="204">
        <v>0</v>
      </c>
      <c r="P20" s="204">
        <v>0</v>
      </c>
      <c r="Q20" s="202">
        <v>3707165</v>
      </c>
    </row>
    <row r="21" spans="2:18" ht="59.1" customHeight="1" x14ac:dyDescent="0.3">
      <c r="B21" s="203" t="s">
        <v>100</v>
      </c>
      <c r="C21" s="203" t="s">
        <v>117</v>
      </c>
      <c r="D21" s="203" t="s">
        <v>77</v>
      </c>
      <c r="E21" s="203" t="s">
        <v>118</v>
      </c>
      <c r="F21" s="204">
        <v>849000</v>
      </c>
      <c r="G21" s="204">
        <v>849000</v>
      </c>
      <c r="H21" s="204">
        <v>0</v>
      </c>
      <c r="I21" s="204">
        <v>270000</v>
      </c>
      <c r="J21" s="204">
        <v>0</v>
      </c>
      <c r="K21" s="204">
        <v>0</v>
      </c>
      <c r="L21" s="204">
        <v>0</v>
      </c>
      <c r="M21" s="204">
        <v>0</v>
      </c>
      <c r="N21" s="204">
        <v>0</v>
      </c>
      <c r="O21" s="204">
        <v>0</v>
      </c>
      <c r="P21" s="204">
        <v>0</v>
      </c>
      <c r="Q21" s="202">
        <v>849000</v>
      </c>
    </row>
    <row r="22" spans="2:18" ht="78.599999999999994" customHeight="1" x14ac:dyDescent="0.3">
      <c r="B22" s="203" t="s">
        <v>204</v>
      </c>
      <c r="C22" s="203" t="s">
        <v>205</v>
      </c>
      <c r="D22" s="203" t="s">
        <v>164</v>
      </c>
      <c r="E22" s="203" t="s">
        <v>206</v>
      </c>
      <c r="F22" s="204">
        <v>460000</v>
      </c>
      <c r="G22" s="204">
        <v>460000</v>
      </c>
      <c r="H22" s="204">
        <v>0</v>
      </c>
      <c r="I22" s="204">
        <v>0</v>
      </c>
      <c r="J22" s="204">
        <v>0</v>
      </c>
      <c r="K22" s="204">
        <v>0</v>
      </c>
      <c r="L22" s="204">
        <v>0</v>
      </c>
      <c r="M22" s="204">
        <v>0</v>
      </c>
      <c r="N22" s="204">
        <v>0</v>
      </c>
      <c r="O22" s="204">
        <v>0</v>
      </c>
      <c r="P22" s="204">
        <v>0</v>
      </c>
      <c r="Q22" s="202">
        <v>460000</v>
      </c>
    </row>
    <row r="23" spans="2:18" ht="72" customHeight="1" x14ac:dyDescent="0.3">
      <c r="B23" s="203" t="s">
        <v>162</v>
      </c>
      <c r="C23" s="203" t="s">
        <v>163</v>
      </c>
      <c r="D23" s="203" t="s">
        <v>164</v>
      </c>
      <c r="E23" s="203" t="s">
        <v>165</v>
      </c>
      <c r="F23" s="204">
        <v>74000</v>
      </c>
      <c r="G23" s="204">
        <v>74000</v>
      </c>
      <c r="H23" s="204">
        <v>0</v>
      </c>
      <c r="I23" s="204">
        <v>0</v>
      </c>
      <c r="J23" s="204">
        <v>0</v>
      </c>
      <c r="K23" s="204">
        <v>0</v>
      </c>
      <c r="L23" s="204">
        <v>0</v>
      </c>
      <c r="M23" s="204">
        <v>0</v>
      </c>
      <c r="N23" s="204">
        <v>0</v>
      </c>
      <c r="O23" s="204">
        <v>0</v>
      </c>
      <c r="P23" s="204">
        <v>0</v>
      </c>
      <c r="Q23" s="202">
        <v>74000</v>
      </c>
    </row>
    <row r="24" spans="2:18" ht="86.1" customHeight="1" x14ac:dyDescent="0.3">
      <c r="B24" s="203" t="s">
        <v>228</v>
      </c>
      <c r="C24" s="203" t="s">
        <v>229</v>
      </c>
      <c r="D24" s="203" t="s">
        <v>164</v>
      </c>
      <c r="E24" s="203" t="s">
        <v>230</v>
      </c>
      <c r="F24" s="204">
        <v>837700</v>
      </c>
      <c r="G24" s="204">
        <v>837700</v>
      </c>
      <c r="H24" s="204">
        <v>0</v>
      </c>
      <c r="I24" s="204">
        <v>0</v>
      </c>
      <c r="J24" s="204">
        <v>0</v>
      </c>
      <c r="K24" s="204">
        <v>0</v>
      </c>
      <c r="L24" s="204">
        <v>0</v>
      </c>
      <c r="M24" s="204">
        <v>0</v>
      </c>
      <c r="N24" s="204">
        <v>0</v>
      </c>
      <c r="O24" s="204">
        <v>0</v>
      </c>
      <c r="P24" s="204">
        <v>0</v>
      </c>
      <c r="Q24" s="202">
        <v>837700</v>
      </c>
    </row>
    <row r="25" spans="2:18" ht="101.45" customHeight="1" x14ac:dyDescent="0.3">
      <c r="B25" s="203" t="s">
        <v>10</v>
      </c>
      <c r="C25" s="203" t="s">
        <v>8</v>
      </c>
      <c r="D25" s="203" t="s">
        <v>9</v>
      </c>
      <c r="E25" s="203" t="s">
        <v>78</v>
      </c>
      <c r="F25" s="204">
        <v>7217728</v>
      </c>
      <c r="G25" s="204">
        <v>7217728</v>
      </c>
      <c r="H25" s="204">
        <v>5357828</v>
      </c>
      <c r="I25" s="204">
        <v>676900</v>
      </c>
      <c r="J25" s="204">
        <v>0</v>
      </c>
      <c r="K25" s="204">
        <v>834000</v>
      </c>
      <c r="L25" s="204">
        <v>0</v>
      </c>
      <c r="M25" s="204">
        <v>834000</v>
      </c>
      <c r="N25" s="204">
        <v>87100</v>
      </c>
      <c r="O25" s="204">
        <v>4000</v>
      </c>
      <c r="P25" s="204">
        <v>0</v>
      </c>
      <c r="Q25" s="202">
        <v>8051728</v>
      </c>
      <c r="R25" s="167"/>
    </row>
    <row r="26" spans="2:18" ht="56.45" customHeight="1" x14ac:dyDescent="0.3">
      <c r="B26" s="203" t="s">
        <v>59</v>
      </c>
      <c r="C26" s="203" t="s">
        <v>58</v>
      </c>
      <c r="D26" s="203" t="s">
        <v>11</v>
      </c>
      <c r="E26" s="203" t="s">
        <v>110</v>
      </c>
      <c r="F26" s="204">
        <v>1300800</v>
      </c>
      <c r="G26" s="204">
        <v>1300800</v>
      </c>
      <c r="H26" s="204">
        <v>1016190</v>
      </c>
      <c r="I26" s="204">
        <v>40800</v>
      </c>
      <c r="J26" s="204">
        <v>0</v>
      </c>
      <c r="K26" s="204">
        <v>0</v>
      </c>
      <c r="L26" s="204">
        <v>0</v>
      </c>
      <c r="M26" s="204">
        <v>0</v>
      </c>
      <c r="N26" s="204">
        <v>0</v>
      </c>
      <c r="O26" s="204">
        <v>0</v>
      </c>
      <c r="P26" s="204">
        <v>0</v>
      </c>
      <c r="Q26" s="202">
        <v>1300800</v>
      </c>
      <c r="R26" s="31"/>
    </row>
    <row r="27" spans="2:18" ht="64.5" customHeight="1" x14ac:dyDescent="0.3">
      <c r="B27" s="203" t="s">
        <v>119</v>
      </c>
      <c r="C27" s="203" t="s">
        <v>120</v>
      </c>
      <c r="D27" s="203" t="s">
        <v>121</v>
      </c>
      <c r="E27" s="203" t="s">
        <v>348</v>
      </c>
      <c r="F27" s="204">
        <v>2354000</v>
      </c>
      <c r="G27" s="204">
        <v>2354000</v>
      </c>
      <c r="H27" s="204">
        <v>1824000</v>
      </c>
      <c r="I27" s="204">
        <v>56000</v>
      </c>
      <c r="J27" s="204">
        <v>0</v>
      </c>
      <c r="K27" s="204">
        <v>0</v>
      </c>
      <c r="L27" s="204">
        <v>0</v>
      </c>
      <c r="M27" s="204">
        <v>0</v>
      </c>
      <c r="N27" s="204">
        <v>0</v>
      </c>
      <c r="O27" s="204">
        <v>0</v>
      </c>
      <c r="P27" s="204">
        <v>0</v>
      </c>
      <c r="Q27" s="202">
        <v>2354000</v>
      </c>
    </row>
    <row r="28" spans="2:18" ht="143.44999999999999" customHeight="1" x14ac:dyDescent="0.3">
      <c r="B28" s="203" t="s">
        <v>287</v>
      </c>
      <c r="C28" s="203" t="s">
        <v>288</v>
      </c>
      <c r="D28" s="203" t="s">
        <v>11</v>
      </c>
      <c r="E28" s="203" t="s">
        <v>289</v>
      </c>
      <c r="F28" s="204">
        <v>1500000</v>
      </c>
      <c r="G28" s="204">
        <v>1500000</v>
      </c>
      <c r="H28" s="204">
        <v>0</v>
      </c>
      <c r="I28" s="204">
        <v>0</v>
      </c>
      <c r="J28" s="204">
        <v>0</v>
      </c>
      <c r="K28" s="204">
        <v>0</v>
      </c>
      <c r="L28" s="204">
        <v>0</v>
      </c>
      <c r="M28" s="204">
        <v>0</v>
      </c>
      <c r="N28" s="204">
        <v>0</v>
      </c>
      <c r="O28" s="204">
        <v>0</v>
      </c>
      <c r="P28" s="204">
        <v>0</v>
      </c>
      <c r="Q28" s="202">
        <v>1500000</v>
      </c>
    </row>
    <row r="29" spans="2:18" ht="51" customHeight="1" x14ac:dyDescent="0.3">
      <c r="B29" s="203" t="s">
        <v>101</v>
      </c>
      <c r="C29" s="203" t="s">
        <v>122</v>
      </c>
      <c r="D29" s="203" t="s">
        <v>7</v>
      </c>
      <c r="E29" s="203" t="s">
        <v>82</v>
      </c>
      <c r="F29" s="204">
        <v>500000</v>
      </c>
      <c r="G29" s="204">
        <v>500000</v>
      </c>
      <c r="H29" s="204">
        <v>0</v>
      </c>
      <c r="I29" s="204">
        <v>0</v>
      </c>
      <c r="J29" s="204">
        <v>0</v>
      </c>
      <c r="K29" s="204">
        <v>0</v>
      </c>
      <c r="L29" s="204">
        <v>0</v>
      </c>
      <c r="M29" s="204">
        <v>0</v>
      </c>
      <c r="N29" s="204">
        <v>0</v>
      </c>
      <c r="O29" s="204">
        <v>0</v>
      </c>
      <c r="P29" s="204">
        <v>0</v>
      </c>
      <c r="Q29" s="202">
        <v>500000</v>
      </c>
    </row>
    <row r="30" spans="2:18" ht="45.6" customHeight="1" x14ac:dyDescent="0.3">
      <c r="B30" s="203" t="s">
        <v>87</v>
      </c>
      <c r="C30" s="203" t="s">
        <v>123</v>
      </c>
      <c r="D30" s="203" t="s">
        <v>14</v>
      </c>
      <c r="E30" s="203" t="s">
        <v>80</v>
      </c>
      <c r="F30" s="204">
        <v>565842</v>
      </c>
      <c r="G30" s="204">
        <v>565842</v>
      </c>
      <c r="H30" s="204">
        <v>0</v>
      </c>
      <c r="I30" s="204">
        <v>0</v>
      </c>
      <c r="J30" s="204">
        <v>0</v>
      </c>
      <c r="K30" s="204">
        <v>0</v>
      </c>
      <c r="L30" s="204">
        <v>0</v>
      </c>
      <c r="M30" s="204">
        <v>0</v>
      </c>
      <c r="N30" s="204">
        <v>0</v>
      </c>
      <c r="O30" s="204">
        <v>0</v>
      </c>
      <c r="P30" s="204">
        <v>0</v>
      </c>
      <c r="Q30" s="202">
        <v>565842</v>
      </c>
    </row>
    <row r="31" spans="2:18" ht="64.5" customHeight="1" x14ac:dyDescent="0.3">
      <c r="B31" s="203" t="s">
        <v>349</v>
      </c>
      <c r="C31" s="203" t="s">
        <v>350</v>
      </c>
      <c r="D31" s="203" t="s">
        <v>17</v>
      </c>
      <c r="E31" s="203" t="s">
        <v>351</v>
      </c>
      <c r="F31" s="204">
        <v>124547</v>
      </c>
      <c r="G31" s="204">
        <v>124547</v>
      </c>
      <c r="H31" s="204">
        <v>0</v>
      </c>
      <c r="I31" s="204">
        <v>0</v>
      </c>
      <c r="J31" s="204">
        <v>0</v>
      </c>
      <c r="K31" s="204">
        <v>0</v>
      </c>
      <c r="L31" s="204">
        <v>0</v>
      </c>
      <c r="M31" s="204">
        <v>0</v>
      </c>
      <c r="N31" s="204">
        <v>0</v>
      </c>
      <c r="O31" s="204">
        <v>0</v>
      </c>
      <c r="P31" s="204">
        <v>0</v>
      </c>
      <c r="Q31" s="202">
        <v>124547</v>
      </c>
    </row>
    <row r="32" spans="2:18" ht="47.45" customHeight="1" x14ac:dyDescent="0.3">
      <c r="B32" s="203" t="s">
        <v>98</v>
      </c>
      <c r="C32" s="203" t="s">
        <v>124</v>
      </c>
      <c r="D32" s="203" t="s">
        <v>17</v>
      </c>
      <c r="E32" s="203" t="s">
        <v>97</v>
      </c>
      <c r="F32" s="204">
        <v>6435453</v>
      </c>
      <c r="G32" s="204">
        <v>6435453</v>
      </c>
      <c r="H32" s="204">
        <v>2383700</v>
      </c>
      <c r="I32" s="204">
        <v>1954900</v>
      </c>
      <c r="J32" s="204">
        <v>0</v>
      </c>
      <c r="K32" s="204">
        <v>40000</v>
      </c>
      <c r="L32" s="204">
        <v>40000</v>
      </c>
      <c r="M32" s="204">
        <v>0</v>
      </c>
      <c r="N32" s="204">
        <v>0</v>
      </c>
      <c r="O32" s="204">
        <v>0</v>
      </c>
      <c r="P32" s="204">
        <v>40000</v>
      </c>
      <c r="Q32" s="202">
        <v>6475453</v>
      </c>
    </row>
    <row r="33" spans="2:17" ht="146.1" customHeight="1" x14ac:dyDescent="0.3">
      <c r="B33" s="203" t="s">
        <v>305</v>
      </c>
      <c r="C33" s="203" t="s">
        <v>290</v>
      </c>
      <c r="D33" s="203" t="s">
        <v>291</v>
      </c>
      <c r="E33" s="203" t="s">
        <v>292</v>
      </c>
      <c r="F33" s="204">
        <v>0</v>
      </c>
      <c r="G33" s="204">
        <v>0</v>
      </c>
      <c r="H33" s="204">
        <v>0</v>
      </c>
      <c r="I33" s="204">
        <v>0</v>
      </c>
      <c r="J33" s="204">
        <v>0</v>
      </c>
      <c r="K33" s="204">
        <v>230000</v>
      </c>
      <c r="L33" s="204">
        <v>230000</v>
      </c>
      <c r="M33" s="204">
        <v>0</v>
      </c>
      <c r="N33" s="204">
        <v>0</v>
      </c>
      <c r="O33" s="204">
        <v>0</v>
      </c>
      <c r="P33" s="204">
        <v>230000</v>
      </c>
      <c r="Q33" s="202">
        <v>230000</v>
      </c>
    </row>
    <row r="34" spans="2:17" ht="54.95" customHeight="1" x14ac:dyDescent="0.3">
      <c r="B34" s="203" t="s">
        <v>283</v>
      </c>
      <c r="C34" s="203" t="s">
        <v>284</v>
      </c>
      <c r="D34" s="203" t="s">
        <v>102</v>
      </c>
      <c r="E34" s="203" t="s">
        <v>293</v>
      </c>
      <c r="F34" s="204">
        <v>0</v>
      </c>
      <c r="G34" s="204">
        <v>0</v>
      </c>
      <c r="H34" s="204">
        <v>0</v>
      </c>
      <c r="I34" s="204">
        <v>0</v>
      </c>
      <c r="J34" s="204">
        <v>0</v>
      </c>
      <c r="K34" s="204">
        <v>500000</v>
      </c>
      <c r="L34" s="204">
        <v>500000</v>
      </c>
      <c r="M34" s="204">
        <v>0</v>
      </c>
      <c r="N34" s="204">
        <v>0</v>
      </c>
      <c r="O34" s="204">
        <v>0</v>
      </c>
      <c r="P34" s="204">
        <v>500000</v>
      </c>
      <c r="Q34" s="202">
        <v>500000</v>
      </c>
    </row>
    <row r="35" spans="2:17" ht="78" customHeight="1" x14ac:dyDescent="0.3">
      <c r="B35" s="203" t="s">
        <v>104</v>
      </c>
      <c r="C35" s="203" t="s">
        <v>126</v>
      </c>
      <c r="D35" s="203" t="s">
        <v>99</v>
      </c>
      <c r="E35" s="203" t="s">
        <v>103</v>
      </c>
      <c r="F35" s="204">
        <v>1500000</v>
      </c>
      <c r="G35" s="204">
        <v>1500000</v>
      </c>
      <c r="H35" s="204">
        <v>0</v>
      </c>
      <c r="I35" s="204">
        <v>0</v>
      </c>
      <c r="J35" s="204">
        <v>0</v>
      </c>
      <c r="K35" s="204">
        <v>0</v>
      </c>
      <c r="L35" s="204">
        <v>0</v>
      </c>
      <c r="M35" s="204">
        <v>0</v>
      </c>
      <c r="N35" s="204">
        <v>0</v>
      </c>
      <c r="O35" s="204">
        <v>0</v>
      </c>
      <c r="P35" s="204">
        <v>0</v>
      </c>
      <c r="Q35" s="202">
        <v>1500000</v>
      </c>
    </row>
    <row r="36" spans="2:17" ht="59.1" customHeight="1" x14ac:dyDescent="0.3">
      <c r="B36" s="203" t="s">
        <v>298</v>
      </c>
      <c r="C36" s="203" t="s">
        <v>299</v>
      </c>
      <c r="D36" s="203" t="s">
        <v>300</v>
      </c>
      <c r="E36" s="203" t="s">
        <v>301</v>
      </c>
      <c r="F36" s="204">
        <v>19825</v>
      </c>
      <c r="G36" s="204">
        <v>0</v>
      </c>
      <c r="H36" s="204">
        <v>0</v>
      </c>
      <c r="I36" s="204">
        <v>0</v>
      </c>
      <c r="J36" s="204">
        <v>19825</v>
      </c>
      <c r="K36" s="204">
        <v>0</v>
      </c>
      <c r="L36" s="204">
        <v>0</v>
      </c>
      <c r="M36" s="204">
        <v>0</v>
      </c>
      <c r="N36" s="204">
        <v>0</v>
      </c>
      <c r="O36" s="204">
        <v>0</v>
      </c>
      <c r="P36" s="204">
        <v>0</v>
      </c>
      <c r="Q36" s="202">
        <v>19825</v>
      </c>
    </row>
    <row r="37" spans="2:17" ht="62.45" customHeight="1" x14ac:dyDescent="0.3">
      <c r="B37" s="203" t="s">
        <v>154</v>
      </c>
      <c r="C37" s="203" t="s">
        <v>155</v>
      </c>
      <c r="D37" s="203" t="s">
        <v>125</v>
      </c>
      <c r="E37" s="203" t="s">
        <v>156</v>
      </c>
      <c r="F37" s="204">
        <v>85000</v>
      </c>
      <c r="G37" s="204">
        <v>85000</v>
      </c>
      <c r="H37" s="204">
        <v>0</v>
      </c>
      <c r="I37" s="204">
        <v>0</v>
      </c>
      <c r="J37" s="204">
        <v>0</v>
      </c>
      <c r="K37" s="204">
        <v>0</v>
      </c>
      <c r="L37" s="204">
        <v>0</v>
      </c>
      <c r="M37" s="204">
        <v>0</v>
      </c>
      <c r="N37" s="204">
        <v>0</v>
      </c>
      <c r="O37" s="204">
        <v>0</v>
      </c>
      <c r="P37" s="204">
        <v>0</v>
      </c>
      <c r="Q37" s="202">
        <v>85000</v>
      </c>
    </row>
    <row r="38" spans="2:17" ht="63" customHeight="1" x14ac:dyDescent="0.3">
      <c r="B38" s="203" t="s">
        <v>105</v>
      </c>
      <c r="C38" s="203" t="s">
        <v>127</v>
      </c>
      <c r="D38" s="203" t="s">
        <v>180</v>
      </c>
      <c r="E38" s="203" t="s">
        <v>106</v>
      </c>
      <c r="F38" s="204">
        <v>359264</v>
      </c>
      <c r="G38" s="204">
        <v>359264</v>
      </c>
      <c r="H38" s="204">
        <v>241200</v>
      </c>
      <c r="I38" s="204">
        <v>6300</v>
      </c>
      <c r="J38" s="204">
        <v>0</v>
      </c>
      <c r="K38" s="204">
        <v>0</v>
      </c>
      <c r="L38" s="204">
        <v>0</v>
      </c>
      <c r="M38" s="204">
        <v>0</v>
      </c>
      <c r="N38" s="204">
        <v>0</v>
      </c>
      <c r="O38" s="204">
        <v>0</v>
      </c>
      <c r="P38" s="204">
        <v>0</v>
      </c>
      <c r="Q38" s="202">
        <v>359264</v>
      </c>
    </row>
    <row r="39" spans="2:17" ht="55.5" customHeight="1" x14ac:dyDescent="0.3">
      <c r="B39" s="203" t="s">
        <v>380</v>
      </c>
      <c r="C39" s="203" t="s">
        <v>381</v>
      </c>
      <c r="D39" s="203" t="s">
        <v>382</v>
      </c>
      <c r="E39" s="203" t="s">
        <v>383</v>
      </c>
      <c r="F39" s="204">
        <v>340000</v>
      </c>
      <c r="G39" s="204">
        <v>340000</v>
      </c>
      <c r="H39" s="204">
        <v>0</v>
      </c>
      <c r="I39" s="204">
        <v>0</v>
      </c>
      <c r="J39" s="204">
        <v>0</v>
      </c>
      <c r="K39" s="204">
        <v>0</v>
      </c>
      <c r="L39" s="204">
        <v>0</v>
      </c>
      <c r="M39" s="204">
        <v>0</v>
      </c>
      <c r="N39" s="204">
        <v>0</v>
      </c>
      <c r="O39" s="204">
        <v>0</v>
      </c>
      <c r="P39" s="204">
        <v>0</v>
      </c>
      <c r="Q39" s="202">
        <v>340000</v>
      </c>
    </row>
    <row r="40" spans="2:17" ht="69" customHeight="1" x14ac:dyDescent="0.3">
      <c r="B40" s="203" t="s">
        <v>234</v>
      </c>
      <c r="C40" s="203" t="s">
        <v>352</v>
      </c>
      <c r="D40" s="203" t="s">
        <v>235</v>
      </c>
      <c r="E40" s="203" t="s">
        <v>139</v>
      </c>
      <c r="F40" s="204">
        <v>0</v>
      </c>
      <c r="G40" s="204">
        <v>0</v>
      </c>
      <c r="H40" s="204">
        <v>0</v>
      </c>
      <c r="I40" s="204">
        <v>0</v>
      </c>
      <c r="J40" s="204">
        <v>0</v>
      </c>
      <c r="K40" s="204">
        <v>58400</v>
      </c>
      <c r="L40" s="204">
        <v>0</v>
      </c>
      <c r="M40" s="204">
        <v>58400</v>
      </c>
      <c r="N40" s="204">
        <v>0</v>
      </c>
      <c r="O40" s="204">
        <v>0</v>
      </c>
      <c r="P40" s="204">
        <v>0</v>
      </c>
      <c r="Q40" s="202">
        <v>58400</v>
      </c>
    </row>
    <row r="41" spans="2:17" ht="58.5" customHeight="1" x14ac:dyDescent="0.3">
      <c r="B41" s="203" t="s">
        <v>353</v>
      </c>
      <c r="C41" s="203" t="s">
        <v>166</v>
      </c>
      <c r="D41" s="203" t="s">
        <v>167</v>
      </c>
      <c r="E41" s="203" t="s">
        <v>168</v>
      </c>
      <c r="F41" s="204">
        <v>150569</v>
      </c>
      <c r="G41" s="204">
        <v>150569</v>
      </c>
      <c r="H41" s="204">
        <v>0</v>
      </c>
      <c r="I41" s="204">
        <v>0</v>
      </c>
      <c r="J41" s="204">
        <v>0</v>
      </c>
      <c r="K41" s="204">
        <v>0</v>
      </c>
      <c r="L41" s="204">
        <v>0</v>
      </c>
      <c r="M41" s="204">
        <v>0</v>
      </c>
      <c r="N41" s="204">
        <v>0</v>
      </c>
      <c r="O41" s="204">
        <v>0</v>
      </c>
      <c r="P41" s="204">
        <v>0</v>
      </c>
      <c r="Q41" s="202">
        <v>150569</v>
      </c>
    </row>
    <row r="42" spans="2:17" ht="54.6" customHeight="1" x14ac:dyDescent="0.3">
      <c r="B42" s="231" t="s">
        <v>93</v>
      </c>
      <c r="C42" s="231" t="s">
        <v>347</v>
      </c>
      <c r="D42" s="231" t="s">
        <v>347</v>
      </c>
      <c r="E42" s="231" t="s">
        <v>63</v>
      </c>
      <c r="F42" s="202">
        <v>196858308</v>
      </c>
      <c r="G42" s="202">
        <v>196858308</v>
      </c>
      <c r="H42" s="202">
        <v>152947608</v>
      </c>
      <c r="I42" s="202">
        <v>7353559</v>
      </c>
      <c r="J42" s="202">
        <v>0</v>
      </c>
      <c r="K42" s="202">
        <v>314722</v>
      </c>
      <c r="L42" s="202">
        <v>274622</v>
      </c>
      <c r="M42" s="202">
        <v>40100</v>
      </c>
      <c r="N42" s="202">
        <v>0</v>
      </c>
      <c r="O42" s="202">
        <v>0</v>
      </c>
      <c r="P42" s="202">
        <v>274622</v>
      </c>
      <c r="Q42" s="202">
        <v>197173030</v>
      </c>
    </row>
    <row r="43" spans="2:17" ht="66" customHeight="1" x14ac:dyDescent="0.3">
      <c r="B43" s="231" t="s">
        <v>94</v>
      </c>
      <c r="C43" s="231" t="s">
        <v>347</v>
      </c>
      <c r="D43" s="231" t="s">
        <v>347</v>
      </c>
      <c r="E43" s="231" t="s">
        <v>63</v>
      </c>
      <c r="F43" s="202">
        <v>196858308</v>
      </c>
      <c r="G43" s="202">
        <v>196858308</v>
      </c>
      <c r="H43" s="202">
        <v>152947608</v>
      </c>
      <c r="I43" s="202">
        <v>7353559</v>
      </c>
      <c r="J43" s="202">
        <v>0</v>
      </c>
      <c r="K43" s="202">
        <v>314722</v>
      </c>
      <c r="L43" s="202">
        <v>274622</v>
      </c>
      <c r="M43" s="202">
        <v>40100</v>
      </c>
      <c r="N43" s="202">
        <v>0</v>
      </c>
      <c r="O43" s="202">
        <v>0</v>
      </c>
      <c r="P43" s="202">
        <v>274622</v>
      </c>
      <c r="Q43" s="202">
        <v>197173030</v>
      </c>
    </row>
    <row r="44" spans="2:17" ht="74.45" customHeight="1" x14ac:dyDescent="0.3">
      <c r="B44" s="203" t="s">
        <v>140</v>
      </c>
      <c r="C44" s="203" t="s">
        <v>115</v>
      </c>
      <c r="D44" s="203" t="s">
        <v>2</v>
      </c>
      <c r="E44" s="203" t="s">
        <v>354</v>
      </c>
      <c r="F44" s="204">
        <v>2384345</v>
      </c>
      <c r="G44" s="204">
        <v>2384345</v>
      </c>
      <c r="H44" s="204">
        <v>1830890</v>
      </c>
      <c r="I44" s="204">
        <v>67700</v>
      </c>
      <c r="J44" s="204">
        <v>0</v>
      </c>
      <c r="K44" s="204">
        <v>0</v>
      </c>
      <c r="L44" s="204">
        <v>0</v>
      </c>
      <c r="M44" s="204">
        <v>0</v>
      </c>
      <c r="N44" s="204">
        <v>0</v>
      </c>
      <c r="O44" s="204">
        <v>0</v>
      </c>
      <c r="P44" s="204">
        <v>0</v>
      </c>
      <c r="Q44" s="202">
        <v>2384345</v>
      </c>
    </row>
    <row r="45" spans="2:17" ht="66" customHeight="1" x14ac:dyDescent="0.3">
      <c r="B45" s="203" t="s">
        <v>261</v>
      </c>
      <c r="C45" s="203" t="s">
        <v>355</v>
      </c>
      <c r="D45" s="203" t="s">
        <v>64</v>
      </c>
      <c r="E45" s="203" t="s">
        <v>262</v>
      </c>
      <c r="F45" s="204">
        <v>38273448</v>
      </c>
      <c r="G45" s="204">
        <v>38273448</v>
      </c>
      <c r="H45" s="204">
        <v>23466067</v>
      </c>
      <c r="I45" s="204">
        <v>6918069</v>
      </c>
      <c r="J45" s="204">
        <v>0</v>
      </c>
      <c r="K45" s="204">
        <v>37100</v>
      </c>
      <c r="L45" s="204">
        <v>0</v>
      </c>
      <c r="M45" s="204">
        <v>37100</v>
      </c>
      <c r="N45" s="204">
        <v>0</v>
      </c>
      <c r="O45" s="204">
        <v>0</v>
      </c>
      <c r="P45" s="204">
        <v>0</v>
      </c>
      <c r="Q45" s="202">
        <v>38310548</v>
      </c>
    </row>
    <row r="46" spans="2:17" ht="74.099999999999994" customHeight="1" x14ac:dyDescent="0.3">
      <c r="B46" s="203" t="s">
        <v>263</v>
      </c>
      <c r="C46" s="203" t="s">
        <v>356</v>
      </c>
      <c r="D46" s="203" t="s">
        <v>64</v>
      </c>
      <c r="E46" s="203" t="s">
        <v>262</v>
      </c>
      <c r="F46" s="204">
        <v>144499800</v>
      </c>
      <c r="G46" s="204">
        <v>144499800</v>
      </c>
      <c r="H46" s="204">
        <v>119187630</v>
      </c>
      <c r="I46" s="204">
        <v>0</v>
      </c>
      <c r="J46" s="204">
        <v>0</v>
      </c>
      <c r="K46" s="204">
        <v>0</v>
      </c>
      <c r="L46" s="204">
        <v>0</v>
      </c>
      <c r="M46" s="204">
        <v>0</v>
      </c>
      <c r="N46" s="204">
        <v>0</v>
      </c>
      <c r="O46" s="204">
        <v>0</v>
      </c>
      <c r="P46" s="204">
        <v>0</v>
      </c>
      <c r="Q46" s="202">
        <v>144499800</v>
      </c>
    </row>
    <row r="47" spans="2:17" ht="77.099999999999994" customHeight="1" x14ac:dyDescent="0.3">
      <c r="B47" s="203" t="s">
        <v>264</v>
      </c>
      <c r="C47" s="203" t="s">
        <v>164</v>
      </c>
      <c r="D47" s="203" t="s">
        <v>6</v>
      </c>
      <c r="E47" s="203" t="s">
        <v>265</v>
      </c>
      <c r="F47" s="204">
        <v>2269418</v>
      </c>
      <c r="G47" s="204">
        <v>2269418</v>
      </c>
      <c r="H47" s="204">
        <v>1724025</v>
      </c>
      <c r="I47" s="204">
        <v>146410</v>
      </c>
      <c r="J47" s="204">
        <v>0</v>
      </c>
      <c r="K47" s="204">
        <v>3000</v>
      </c>
      <c r="L47" s="204">
        <v>0</v>
      </c>
      <c r="M47" s="204">
        <v>3000</v>
      </c>
      <c r="N47" s="204">
        <v>0</v>
      </c>
      <c r="O47" s="204">
        <v>0</v>
      </c>
      <c r="P47" s="204">
        <v>0</v>
      </c>
      <c r="Q47" s="202">
        <v>2272418</v>
      </c>
    </row>
    <row r="48" spans="2:17" ht="66.599999999999994" customHeight="1" x14ac:dyDescent="0.3">
      <c r="B48" s="203" t="s">
        <v>272</v>
      </c>
      <c r="C48" s="203" t="s">
        <v>357</v>
      </c>
      <c r="D48" s="203" t="s">
        <v>62</v>
      </c>
      <c r="E48" s="203" t="s">
        <v>81</v>
      </c>
      <c r="F48" s="204">
        <v>4861254</v>
      </c>
      <c r="G48" s="204">
        <v>4861254</v>
      </c>
      <c r="H48" s="204">
        <v>3796910</v>
      </c>
      <c r="I48" s="204">
        <v>145380</v>
      </c>
      <c r="J48" s="204">
        <v>0</v>
      </c>
      <c r="K48" s="204">
        <v>100000</v>
      </c>
      <c r="L48" s="204">
        <v>100000</v>
      </c>
      <c r="M48" s="204">
        <v>0</v>
      </c>
      <c r="N48" s="204">
        <v>0</v>
      </c>
      <c r="O48" s="204">
        <v>0</v>
      </c>
      <c r="P48" s="204">
        <v>100000</v>
      </c>
      <c r="Q48" s="202">
        <v>4961254</v>
      </c>
    </row>
    <row r="49" spans="2:17" ht="50.45" customHeight="1" x14ac:dyDescent="0.3">
      <c r="B49" s="203" t="s">
        <v>273</v>
      </c>
      <c r="C49" s="203" t="s">
        <v>358</v>
      </c>
      <c r="D49" s="203" t="s">
        <v>62</v>
      </c>
      <c r="E49" s="203" t="s">
        <v>113</v>
      </c>
      <c r="F49" s="204">
        <v>26900</v>
      </c>
      <c r="G49" s="204">
        <v>26900</v>
      </c>
      <c r="H49" s="204">
        <v>0</v>
      </c>
      <c r="I49" s="204">
        <v>0</v>
      </c>
      <c r="J49" s="204">
        <v>0</v>
      </c>
      <c r="K49" s="204">
        <v>0</v>
      </c>
      <c r="L49" s="204">
        <v>0</v>
      </c>
      <c r="M49" s="204">
        <v>0</v>
      </c>
      <c r="N49" s="204">
        <v>0</v>
      </c>
      <c r="O49" s="204">
        <v>0</v>
      </c>
      <c r="P49" s="204">
        <v>0</v>
      </c>
      <c r="Q49" s="202">
        <v>26900</v>
      </c>
    </row>
    <row r="50" spans="2:17" ht="78.95" customHeight="1" x14ac:dyDescent="0.3">
      <c r="B50" s="203" t="s">
        <v>266</v>
      </c>
      <c r="C50" s="203" t="s">
        <v>359</v>
      </c>
      <c r="D50" s="203" t="s">
        <v>62</v>
      </c>
      <c r="E50" s="203" t="s">
        <v>268</v>
      </c>
      <c r="F50" s="204">
        <v>233010</v>
      </c>
      <c r="G50" s="204">
        <v>233010</v>
      </c>
      <c r="H50" s="204">
        <v>79870</v>
      </c>
      <c r="I50" s="204">
        <v>10000</v>
      </c>
      <c r="J50" s="204">
        <v>0</v>
      </c>
      <c r="K50" s="204">
        <v>0</v>
      </c>
      <c r="L50" s="204">
        <v>0</v>
      </c>
      <c r="M50" s="204">
        <v>0</v>
      </c>
      <c r="N50" s="204">
        <v>0</v>
      </c>
      <c r="O50" s="204">
        <v>0</v>
      </c>
      <c r="P50" s="204">
        <v>0</v>
      </c>
      <c r="Q50" s="202">
        <v>233010</v>
      </c>
    </row>
    <row r="51" spans="2:17" ht="82.5" customHeight="1" x14ac:dyDescent="0.3">
      <c r="B51" s="203" t="s">
        <v>267</v>
      </c>
      <c r="C51" s="203" t="s">
        <v>360</v>
      </c>
      <c r="D51" s="203" t="s">
        <v>62</v>
      </c>
      <c r="E51" s="203" t="s">
        <v>269</v>
      </c>
      <c r="F51" s="204">
        <v>1100313</v>
      </c>
      <c r="G51" s="204">
        <v>1100313</v>
      </c>
      <c r="H51" s="204">
        <v>901900</v>
      </c>
      <c r="I51" s="204">
        <v>0</v>
      </c>
      <c r="J51" s="204">
        <v>0</v>
      </c>
      <c r="K51" s="204">
        <v>0</v>
      </c>
      <c r="L51" s="204">
        <v>0</v>
      </c>
      <c r="M51" s="204">
        <v>0</v>
      </c>
      <c r="N51" s="204">
        <v>0</v>
      </c>
      <c r="O51" s="204">
        <v>0</v>
      </c>
      <c r="P51" s="204">
        <v>0</v>
      </c>
      <c r="Q51" s="202">
        <v>1100313</v>
      </c>
    </row>
    <row r="52" spans="2:17" ht="99.95" customHeight="1" x14ac:dyDescent="0.3">
      <c r="B52" s="203" t="s">
        <v>319</v>
      </c>
      <c r="C52" s="203" t="s">
        <v>317</v>
      </c>
      <c r="D52" s="203" t="s">
        <v>62</v>
      </c>
      <c r="E52" s="203" t="s">
        <v>318</v>
      </c>
      <c r="F52" s="204">
        <v>507955</v>
      </c>
      <c r="G52" s="204">
        <v>507955</v>
      </c>
      <c r="H52" s="204">
        <v>357816</v>
      </c>
      <c r="I52" s="204">
        <v>0</v>
      </c>
      <c r="J52" s="204">
        <v>0</v>
      </c>
      <c r="K52" s="204">
        <v>174622</v>
      </c>
      <c r="L52" s="204">
        <v>174622</v>
      </c>
      <c r="M52" s="204">
        <v>0</v>
      </c>
      <c r="N52" s="204">
        <v>0</v>
      </c>
      <c r="O52" s="204">
        <v>0</v>
      </c>
      <c r="P52" s="204">
        <v>174622</v>
      </c>
      <c r="Q52" s="202">
        <v>682577</v>
      </c>
    </row>
    <row r="53" spans="2:17" ht="71.099999999999994" customHeight="1" x14ac:dyDescent="0.3">
      <c r="B53" s="203" t="s">
        <v>313</v>
      </c>
      <c r="C53" s="203" t="s">
        <v>314</v>
      </c>
      <c r="D53" s="203" t="s">
        <v>164</v>
      </c>
      <c r="E53" s="203" t="s">
        <v>315</v>
      </c>
      <c r="F53" s="204">
        <v>326025</v>
      </c>
      <c r="G53" s="204">
        <v>326025</v>
      </c>
      <c r="H53" s="204">
        <v>0</v>
      </c>
      <c r="I53" s="204">
        <v>0</v>
      </c>
      <c r="J53" s="204">
        <v>0</v>
      </c>
      <c r="K53" s="204">
        <v>0</v>
      </c>
      <c r="L53" s="204">
        <v>0</v>
      </c>
      <c r="M53" s="204">
        <v>0</v>
      </c>
      <c r="N53" s="204">
        <v>0</v>
      </c>
      <c r="O53" s="204">
        <v>0</v>
      </c>
      <c r="P53" s="204">
        <v>0</v>
      </c>
      <c r="Q53" s="202">
        <v>326025</v>
      </c>
    </row>
    <row r="54" spans="2:17" ht="60.6" customHeight="1" x14ac:dyDescent="0.3">
      <c r="B54" s="203" t="s">
        <v>95</v>
      </c>
      <c r="C54" s="203" t="s">
        <v>320</v>
      </c>
      <c r="D54" s="203" t="s">
        <v>16</v>
      </c>
      <c r="E54" s="203" t="s">
        <v>15</v>
      </c>
      <c r="F54" s="204">
        <v>51440</v>
      </c>
      <c r="G54" s="204">
        <v>51440</v>
      </c>
      <c r="H54" s="204">
        <v>0</v>
      </c>
      <c r="I54" s="204">
        <v>0</v>
      </c>
      <c r="J54" s="204">
        <v>0</v>
      </c>
      <c r="K54" s="204">
        <v>0</v>
      </c>
      <c r="L54" s="204">
        <v>0</v>
      </c>
      <c r="M54" s="204">
        <v>0</v>
      </c>
      <c r="N54" s="204">
        <v>0</v>
      </c>
      <c r="O54" s="204">
        <v>0</v>
      </c>
      <c r="P54" s="204">
        <v>0</v>
      </c>
      <c r="Q54" s="202">
        <v>51440</v>
      </c>
    </row>
    <row r="55" spans="2:17" ht="85.5" customHeight="1" x14ac:dyDescent="0.3">
      <c r="B55" s="203" t="s">
        <v>96</v>
      </c>
      <c r="C55" s="203" t="s">
        <v>141</v>
      </c>
      <c r="D55" s="203" t="s">
        <v>16</v>
      </c>
      <c r="E55" s="203" t="s">
        <v>61</v>
      </c>
      <c r="F55" s="204">
        <v>2088600</v>
      </c>
      <c r="G55" s="204">
        <v>2088600</v>
      </c>
      <c r="H55" s="204">
        <v>1602500</v>
      </c>
      <c r="I55" s="204">
        <v>66000</v>
      </c>
      <c r="J55" s="204">
        <v>0</v>
      </c>
      <c r="K55" s="204">
        <v>0</v>
      </c>
      <c r="L55" s="204">
        <v>0</v>
      </c>
      <c r="M55" s="204">
        <v>0</v>
      </c>
      <c r="N55" s="204">
        <v>0</v>
      </c>
      <c r="O55" s="204">
        <v>0</v>
      </c>
      <c r="P55" s="204">
        <v>0</v>
      </c>
      <c r="Q55" s="202">
        <v>2088600</v>
      </c>
    </row>
    <row r="56" spans="2:17" ht="87.6" customHeight="1" x14ac:dyDescent="0.3">
      <c r="B56" s="203" t="s">
        <v>142</v>
      </c>
      <c r="C56" s="203" t="s">
        <v>143</v>
      </c>
      <c r="D56" s="203" t="s">
        <v>16</v>
      </c>
      <c r="E56" s="203" t="s">
        <v>361</v>
      </c>
      <c r="F56" s="204">
        <v>235800</v>
      </c>
      <c r="G56" s="204">
        <v>235800</v>
      </c>
      <c r="H56" s="204">
        <v>0</v>
      </c>
      <c r="I56" s="204">
        <v>0</v>
      </c>
      <c r="J56" s="204">
        <v>0</v>
      </c>
      <c r="K56" s="204">
        <v>0</v>
      </c>
      <c r="L56" s="204">
        <v>0</v>
      </c>
      <c r="M56" s="204">
        <v>0</v>
      </c>
      <c r="N56" s="204">
        <v>0</v>
      </c>
      <c r="O56" s="204">
        <v>0</v>
      </c>
      <c r="P56" s="204">
        <v>0</v>
      </c>
      <c r="Q56" s="202">
        <v>235800</v>
      </c>
    </row>
    <row r="57" spans="2:17" ht="53.45" customHeight="1" x14ac:dyDescent="0.3">
      <c r="B57" s="231" t="s">
        <v>362</v>
      </c>
      <c r="C57" s="231" t="s">
        <v>347</v>
      </c>
      <c r="D57" s="231" t="s">
        <v>347</v>
      </c>
      <c r="E57" s="231" t="s">
        <v>294</v>
      </c>
      <c r="F57" s="202">
        <v>1044800</v>
      </c>
      <c r="G57" s="202">
        <v>1044800</v>
      </c>
      <c r="H57" s="202">
        <v>820500</v>
      </c>
      <c r="I57" s="202">
        <v>9600</v>
      </c>
      <c r="J57" s="202">
        <v>0</v>
      </c>
      <c r="K57" s="202">
        <v>0</v>
      </c>
      <c r="L57" s="202">
        <v>0</v>
      </c>
      <c r="M57" s="202">
        <v>0</v>
      </c>
      <c r="N57" s="202">
        <v>0</v>
      </c>
      <c r="O57" s="202">
        <v>0</v>
      </c>
      <c r="P57" s="202">
        <v>0</v>
      </c>
      <c r="Q57" s="202">
        <v>1044800</v>
      </c>
    </row>
    <row r="58" spans="2:17" ht="64.5" customHeight="1" x14ac:dyDescent="0.3">
      <c r="B58" s="231" t="s">
        <v>295</v>
      </c>
      <c r="C58" s="231" t="s">
        <v>347</v>
      </c>
      <c r="D58" s="231" t="s">
        <v>347</v>
      </c>
      <c r="E58" s="231" t="s">
        <v>294</v>
      </c>
      <c r="F58" s="202">
        <v>1044800</v>
      </c>
      <c r="G58" s="202">
        <v>1044800</v>
      </c>
      <c r="H58" s="202">
        <v>820500</v>
      </c>
      <c r="I58" s="202">
        <v>9600</v>
      </c>
      <c r="J58" s="202">
        <v>0</v>
      </c>
      <c r="K58" s="202">
        <v>0</v>
      </c>
      <c r="L58" s="202">
        <v>0</v>
      </c>
      <c r="M58" s="202">
        <v>0</v>
      </c>
      <c r="N58" s="202">
        <v>0</v>
      </c>
      <c r="O58" s="202">
        <v>0</v>
      </c>
      <c r="P58" s="202">
        <v>0</v>
      </c>
      <c r="Q58" s="202">
        <v>1044800</v>
      </c>
    </row>
    <row r="59" spans="2:17" ht="77.099999999999994" customHeight="1" x14ac:dyDescent="0.3">
      <c r="B59" s="203" t="s">
        <v>296</v>
      </c>
      <c r="C59" s="203" t="s">
        <v>115</v>
      </c>
      <c r="D59" s="203" t="s">
        <v>2</v>
      </c>
      <c r="E59" s="203" t="s">
        <v>354</v>
      </c>
      <c r="F59" s="204">
        <v>1044800</v>
      </c>
      <c r="G59" s="204">
        <v>1044800</v>
      </c>
      <c r="H59" s="204">
        <v>820500</v>
      </c>
      <c r="I59" s="204">
        <v>9600</v>
      </c>
      <c r="J59" s="204">
        <v>0</v>
      </c>
      <c r="K59" s="204">
        <v>0</v>
      </c>
      <c r="L59" s="204">
        <v>0</v>
      </c>
      <c r="M59" s="204">
        <v>0</v>
      </c>
      <c r="N59" s="204">
        <v>0</v>
      </c>
      <c r="O59" s="204">
        <v>0</v>
      </c>
      <c r="P59" s="204">
        <v>0</v>
      </c>
      <c r="Q59" s="202">
        <v>1044800</v>
      </c>
    </row>
    <row r="60" spans="2:17" ht="40.5" customHeight="1" x14ac:dyDescent="0.3">
      <c r="B60" s="231" t="s">
        <v>144</v>
      </c>
      <c r="C60" s="231" t="s">
        <v>347</v>
      </c>
      <c r="D60" s="231" t="s">
        <v>347</v>
      </c>
      <c r="E60" s="231" t="s">
        <v>304</v>
      </c>
      <c r="F60" s="202">
        <v>13720679</v>
      </c>
      <c r="G60" s="202">
        <v>13720679</v>
      </c>
      <c r="H60" s="202">
        <v>10118603</v>
      </c>
      <c r="I60" s="202">
        <v>845254</v>
      </c>
      <c r="J60" s="202">
        <v>0</v>
      </c>
      <c r="K60" s="202">
        <v>114600</v>
      </c>
      <c r="L60" s="202">
        <v>0</v>
      </c>
      <c r="M60" s="202">
        <v>114600</v>
      </c>
      <c r="N60" s="202">
        <v>0</v>
      </c>
      <c r="O60" s="202">
        <v>0</v>
      </c>
      <c r="P60" s="202">
        <v>0</v>
      </c>
      <c r="Q60" s="202">
        <v>13835279</v>
      </c>
    </row>
    <row r="61" spans="2:17" ht="40.5" x14ac:dyDescent="0.3">
      <c r="B61" s="231" t="s">
        <v>145</v>
      </c>
      <c r="C61" s="231" t="s">
        <v>347</v>
      </c>
      <c r="D61" s="231" t="s">
        <v>347</v>
      </c>
      <c r="E61" s="231" t="s">
        <v>304</v>
      </c>
      <c r="F61" s="202">
        <v>13720679</v>
      </c>
      <c r="G61" s="202">
        <v>13720679</v>
      </c>
      <c r="H61" s="202">
        <v>10118603</v>
      </c>
      <c r="I61" s="202">
        <v>845254</v>
      </c>
      <c r="J61" s="202">
        <v>0</v>
      </c>
      <c r="K61" s="202">
        <v>114600</v>
      </c>
      <c r="L61" s="202">
        <v>0</v>
      </c>
      <c r="M61" s="202">
        <v>114600</v>
      </c>
      <c r="N61" s="202">
        <v>0</v>
      </c>
      <c r="O61" s="202">
        <v>0</v>
      </c>
      <c r="P61" s="202">
        <v>0</v>
      </c>
      <c r="Q61" s="202">
        <v>13835279</v>
      </c>
    </row>
    <row r="62" spans="2:17" ht="84.95" customHeight="1" x14ac:dyDescent="0.3">
      <c r="B62" s="203" t="s">
        <v>146</v>
      </c>
      <c r="C62" s="203" t="s">
        <v>115</v>
      </c>
      <c r="D62" s="203" t="s">
        <v>2</v>
      </c>
      <c r="E62" s="203" t="s">
        <v>354</v>
      </c>
      <c r="F62" s="204">
        <v>672500</v>
      </c>
      <c r="G62" s="204">
        <v>672500</v>
      </c>
      <c r="H62" s="204">
        <v>541569</v>
      </c>
      <c r="I62" s="204">
        <v>5150</v>
      </c>
      <c r="J62" s="204">
        <v>0</v>
      </c>
      <c r="K62" s="204">
        <v>0</v>
      </c>
      <c r="L62" s="204">
        <v>0</v>
      </c>
      <c r="M62" s="204">
        <v>0</v>
      </c>
      <c r="N62" s="204">
        <v>0</v>
      </c>
      <c r="O62" s="204">
        <v>0</v>
      </c>
      <c r="P62" s="204">
        <v>0</v>
      </c>
      <c r="Q62" s="202">
        <v>672500</v>
      </c>
    </row>
    <row r="63" spans="2:17" ht="64.5" customHeight="1" x14ac:dyDescent="0.3">
      <c r="B63" s="203" t="s">
        <v>270</v>
      </c>
      <c r="C63" s="203" t="s">
        <v>271</v>
      </c>
      <c r="D63" s="203" t="s">
        <v>6</v>
      </c>
      <c r="E63" s="203" t="s">
        <v>367</v>
      </c>
      <c r="F63" s="204">
        <v>3546412</v>
      </c>
      <c r="G63" s="204">
        <v>3546412</v>
      </c>
      <c r="H63" s="204">
        <v>2882497</v>
      </c>
      <c r="I63" s="204">
        <v>35410</v>
      </c>
      <c r="J63" s="204">
        <v>0</v>
      </c>
      <c r="K63" s="204">
        <v>37200</v>
      </c>
      <c r="L63" s="204">
        <v>0</v>
      </c>
      <c r="M63" s="204">
        <v>37200</v>
      </c>
      <c r="N63" s="204">
        <v>0</v>
      </c>
      <c r="O63" s="204">
        <v>0</v>
      </c>
      <c r="P63" s="204">
        <v>0</v>
      </c>
      <c r="Q63" s="202">
        <v>3583612</v>
      </c>
    </row>
    <row r="64" spans="2:17" ht="34.5" customHeight="1" x14ac:dyDescent="0.3">
      <c r="B64" s="203" t="s">
        <v>147</v>
      </c>
      <c r="C64" s="203" t="s">
        <v>148</v>
      </c>
      <c r="D64" s="203" t="s">
        <v>12</v>
      </c>
      <c r="E64" s="203" t="s">
        <v>83</v>
      </c>
      <c r="F64" s="204">
        <v>2846055</v>
      </c>
      <c r="G64" s="204">
        <v>2846055</v>
      </c>
      <c r="H64" s="204">
        <v>2182946</v>
      </c>
      <c r="I64" s="204">
        <v>55263</v>
      </c>
      <c r="J64" s="204">
        <v>0</v>
      </c>
      <c r="K64" s="204">
        <v>1200</v>
      </c>
      <c r="L64" s="204">
        <v>0</v>
      </c>
      <c r="M64" s="204">
        <v>1200</v>
      </c>
      <c r="N64" s="204">
        <v>0</v>
      </c>
      <c r="O64" s="204">
        <v>0</v>
      </c>
      <c r="P64" s="204">
        <v>0</v>
      </c>
      <c r="Q64" s="202">
        <v>2847255</v>
      </c>
    </row>
    <row r="65" spans="2:17" ht="35.450000000000003" customHeight="1" x14ac:dyDescent="0.3">
      <c r="B65" s="203" t="s">
        <v>149</v>
      </c>
      <c r="C65" s="203" t="s">
        <v>84</v>
      </c>
      <c r="D65" s="203" t="s">
        <v>12</v>
      </c>
      <c r="E65" s="203" t="s">
        <v>85</v>
      </c>
      <c r="F65" s="204">
        <v>369750</v>
      </c>
      <c r="G65" s="204">
        <v>369750</v>
      </c>
      <c r="H65" s="204">
        <v>240055</v>
      </c>
      <c r="I65" s="204">
        <v>63543</v>
      </c>
      <c r="J65" s="204">
        <v>0</v>
      </c>
      <c r="K65" s="204">
        <v>2000</v>
      </c>
      <c r="L65" s="204">
        <v>0</v>
      </c>
      <c r="M65" s="204">
        <v>2000</v>
      </c>
      <c r="N65" s="204">
        <v>0</v>
      </c>
      <c r="O65" s="204">
        <v>0</v>
      </c>
      <c r="P65" s="204">
        <v>0</v>
      </c>
      <c r="Q65" s="202">
        <v>371750</v>
      </c>
    </row>
    <row r="66" spans="2:17" ht="77.099999999999994" customHeight="1" x14ac:dyDescent="0.3">
      <c r="B66" s="203" t="s">
        <v>90</v>
      </c>
      <c r="C66" s="203" t="s">
        <v>150</v>
      </c>
      <c r="D66" s="203" t="s">
        <v>13</v>
      </c>
      <c r="E66" s="203" t="s">
        <v>86</v>
      </c>
      <c r="F66" s="204">
        <v>5532282</v>
      </c>
      <c r="G66" s="204">
        <v>5532282</v>
      </c>
      <c r="H66" s="204">
        <v>3699835</v>
      </c>
      <c r="I66" s="204">
        <v>677086</v>
      </c>
      <c r="J66" s="204">
        <v>0</v>
      </c>
      <c r="K66" s="204">
        <v>74200</v>
      </c>
      <c r="L66" s="204">
        <v>0</v>
      </c>
      <c r="M66" s="204">
        <v>74200</v>
      </c>
      <c r="N66" s="204">
        <v>0</v>
      </c>
      <c r="O66" s="204">
        <v>0</v>
      </c>
      <c r="P66" s="204">
        <v>0</v>
      </c>
      <c r="Q66" s="202">
        <v>5606482</v>
      </c>
    </row>
    <row r="67" spans="2:17" ht="54.6" customHeight="1" x14ac:dyDescent="0.3">
      <c r="B67" s="203" t="s">
        <v>91</v>
      </c>
      <c r="C67" s="203" t="s">
        <v>151</v>
      </c>
      <c r="D67" s="203" t="s">
        <v>14</v>
      </c>
      <c r="E67" s="203" t="s">
        <v>152</v>
      </c>
      <c r="F67" s="204">
        <v>733347</v>
      </c>
      <c r="G67" s="204">
        <v>733347</v>
      </c>
      <c r="H67" s="204">
        <v>571701</v>
      </c>
      <c r="I67" s="204">
        <v>8802</v>
      </c>
      <c r="J67" s="204">
        <v>0</v>
      </c>
      <c r="K67" s="204">
        <v>0</v>
      </c>
      <c r="L67" s="204">
        <v>0</v>
      </c>
      <c r="M67" s="204">
        <v>0</v>
      </c>
      <c r="N67" s="204">
        <v>0</v>
      </c>
      <c r="O67" s="204">
        <v>0</v>
      </c>
      <c r="P67" s="204">
        <v>0</v>
      </c>
      <c r="Q67" s="202">
        <v>733347</v>
      </c>
    </row>
    <row r="68" spans="2:17" ht="48" customHeight="1" x14ac:dyDescent="0.3">
      <c r="B68" s="203" t="s">
        <v>92</v>
      </c>
      <c r="C68" s="203" t="s">
        <v>123</v>
      </c>
      <c r="D68" s="203" t="s">
        <v>14</v>
      </c>
      <c r="E68" s="203" t="s">
        <v>80</v>
      </c>
      <c r="F68" s="204">
        <v>20333</v>
      </c>
      <c r="G68" s="204">
        <v>20333</v>
      </c>
      <c r="H68" s="204">
        <v>0</v>
      </c>
      <c r="I68" s="204">
        <v>0</v>
      </c>
      <c r="J68" s="204">
        <v>0</v>
      </c>
      <c r="K68" s="204">
        <v>0</v>
      </c>
      <c r="L68" s="204">
        <v>0</v>
      </c>
      <c r="M68" s="204">
        <v>0</v>
      </c>
      <c r="N68" s="204">
        <v>0</v>
      </c>
      <c r="O68" s="204">
        <v>0</v>
      </c>
      <c r="P68" s="204">
        <v>0</v>
      </c>
      <c r="Q68" s="202">
        <v>20333</v>
      </c>
    </row>
    <row r="69" spans="2:17" ht="53.45" customHeight="1" x14ac:dyDescent="0.3">
      <c r="B69" s="231" t="s">
        <v>363</v>
      </c>
      <c r="C69" s="231" t="s">
        <v>347</v>
      </c>
      <c r="D69" s="231" t="s">
        <v>347</v>
      </c>
      <c r="E69" s="231" t="s">
        <v>274</v>
      </c>
      <c r="F69" s="202">
        <v>3498270</v>
      </c>
      <c r="G69" s="202">
        <v>2350570</v>
      </c>
      <c r="H69" s="202">
        <v>1390640</v>
      </c>
      <c r="I69" s="202">
        <v>21700</v>
      </c>
      <c r="J69" s="202">
        <v>0</v>
      </c>
      <c r="K69" s="202">
        <v>0</v>
      </c>
      <c r="L69" s="202">
        <v>0</v>
      </c>
      <c r="M69" s="202">
        <v>0</v>
      </c>
      <c r="N69" s="202">
        <v>0</v>
      </c>
      <c r="O69" s="202">
        <v>0</v>
      </c>
      <c r="P69" s="202">
        <v>0</v>
      </c>
      <c r="Q69" s="202">
        <v>3498270</v>
      </c>
    </row>
    <row r="70" spans="2:17" ht="57.6" customHeight="1" x14ac:dyDescent="0.3">
      <c r="B70" s="231" t="s">
        <v>275</v>
      </c>
      <c r="C70" s="231" t="s">
        <v>347</v>
      </c>
      <c r="D70" s="231" t="s">
        <v>347</v>
      </c>
      <c r="E70" s="231" t="s">
        <v>274</v>
      </c>
      <c r="F70" s="202">
        <v>3498270</v>
      </c>
      <c r="G70" s="202">
        <v>2350570</v>
      </c>
      <c r="H70" s="202">
        <v>1390640</v>
      </c>
      <c r="I70" s="202">
        <v>21700</v>
      </c>
      <c r="J70" s="202">
        <v>0</v>
      </c>
      <c r="K70" s="202">
        <v>0</v>
      </c>
      <c r="L70" s="202">
        <v>0</v>
      </c>
      <c r="M70" s="202">
        <v>0</v>
      </c>
      <c r="N70" s="202">
        <v>0</v>
      </c>
      <c r="O70" s="202">
        <v>0</v>
      </c>
      <c r="P70" s="202">
        <v>0</v>
      </c>
      <c r="Q70" s="202">
        <v>3498270</v>
      </c>
    </row>
    <row r="71" spans="2:17" ht="81" customHeight="1" x14ac:dyDescent="0.3">
      <c r="B71" s="203" t="s">
        <v>364</v>
      </c>
      <c r="C71" s="203" t="s">
        <v>115</v>
      </c>
      <c r="D71" s="203" t="s">
        <v>2</v>
      </c>
      <c r="E71" s="203" t="s">
        <v>354</v>
      </c>
      <c r="F71" s="204">
        <v>1889290</v>
      </c>
      <c r="G71" s="204">
        <v>1889290</v>
      </c>
      <c r="H71" s="204">
        <v>1390640</v>
      </c>
      <c r="I71" s="204">
        <v>21700</v>
      </c>
      <c r="J71" s="204">
        <v>0</v>
      </c>
      <c r="K71" s="204">
        <v>0</v>
      </c>
      <c r="L71" s="204">
        <v>0</v>
      </c>
      <c r="M71" s="204">
        <v>0</v>
      </c>
      <c r="N71" s="204">
        <v>0</v>
      </c>
      <c r="O71" s="204">
        <v>0</v>
      </c>
      <c r="P71" s="204">
        <v>0</v>
      </c>
      <c r="Q71" s="202">
        <v>1889290</v>
      </c>
    </row>
    <row r="72" spans="2:17" ht="44.45" customHeight="1" x14ac:dyDescent="0.3">
      <c r="B72" s="203" t="s">
        <v>365</v>
      </c>
      <c r="C72" s="203" t="s">
        <v>207</v>
      </c>
      <c r="D72" s="203" t="s">
        <v>18</v>
      </c>
      <c r="E72" s="203" t="s">
        <v>260</v>
      </c>
      <c r="F72" s="204">
        <v>1147700</v>
      </c>
      <c r="G72" s="204">
        <v>0</v>
      </c>
      <c r="H72" s="204">
        <v>0</v>
      </c>
      <c r="I72" s="204">
        <v>0</v>
      </c>
      <c r="J72" s="204">
        <v>0</v>
      </c>
      <c r="K72" s="204">
        <v>0</v>
      </c>
      <c r="L72" s="204">
        <v>0</v>
      </c>
      <c r="M72" s="204">
        <v>0</v>
      </c>
      <c r="N72" s="204">
        <v>0</v>
      </c>
      <c r="O72" s="204">
        <v>0</v>
      </c>
      <c r="P72" s="204">
        <v>0</v>
      </c>
      <c r="Q72" s="202">
        <v>1147700</v>
      </c>
    </row>
    <row r="73" spans="2:17" ht="38.1" customHeight="1" x14ac:dyDescent="0.3">
      <c r="B73" s="203" t="s">
        <v>285</v>
      </c>
      <c r="C73" s="203" t="s">
        <v>286</v>
      </c>
      <c r="D73" s="203" t="s">
        <v>19</v>
      </c>
      <c r="E73" s="203" t="s">
        <v>220</v>
      </c>
      <c r="F73" s="204">
        <v>461280</v>
      </c>
      <c r="G73" s="204">
        <v>461280</v>
      </c>
      <c r="H73" s="204">
        <v>0</v>
      </c>
      <c r="I73" s="204">
        <v>0</v>
      </c>
      <c r="J73" s="204">
        <v>0</v>
      </c>
      <c r="K73" s="204">
        <v>0</v>
      </c>
      <c r="L73" s="204">
        <v>0</v>
      </c>
      <c r="M73" s="204">
        <v>0</v>
      </c>
      <c r="N73" s="204">
        <v>0</v>
      </c>
      <c r="O73" s="204">
        <v>0</v>
      </c>
      <c r="P73" s="204">
        <v>0</v>
      </c>
      <c r="Q73" s="202">
        <v>461280</v>
      </c>
    </row>
    <row r="74" spans="2:17" ht="38.1" customHeight="1" x14ac:dyDescent="0.3">
      <c r="B74" s="231" t="s">
        <v>244</v>
      </c>
      <c r="C74" s="231" t="s">
        <v>244</v>
      </c>
      <c r="D74" s="231" t="s">
        <v>244</v>
      </c>
      <c r="E74" s="231" t="s">
        <v>366</v>
      </c>
      <c r="F74" s="202">
        <v>322712186</v>
      </c>
      <c r="G74" s="202">
        <v>321544661</v>
      </c>
      <c r="H74" s="202">
        <v>230234583</v>
      </c>
      <c r="I74" s="202">
        <v>15576204</v>
      </c>
      <c r="J74" s="202">
        <v>19825</v>
      </c>
      <c r="K74" s="202">
        <v>4670079</v>
      </c>
      <c r="L74" s="202">
        <v>2092979</v>
      </c>
      <c r="M74" s="202">
        <v>2577100</v>
      </c>
      <c r="N74" s="202">
        <v>87100</v>
      </c>
      <c r="O74" s="202">
        <v>4000</v>
      </c>
      <c r="P74" s="202">
        <v>2092979</v>
      </c>
      <c r="Q74" s="202">
        <v>327382265</v>
      </c>
    </row>
    <row r="77" spans="2:17" x14ac:dyDescent="0.3">
      <c r="E77" s="70" t="s">
        <v>325</v>
      </c>
      <c r="J77" s="70" t="s">
        <v>326</v>
      </c>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19685039370078741" right="0.19685039370078741" top="0.19685039370078741"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4"/>
  <sheetViews>
    <sheetView workbookViewId="0">
      <selection activeCell="B38" sqref="B38:D38"/>
    </sheetView>
  </sheetViews>
  <sheetFormatPr defaultRowHeight="15.75" x14ac:dyDescent="0.25"/>
  <cols>
    <col min="1" max="1" width="17" style="103" customWidth="1"/>
    <col min="2" max="2" width="19.6640625" style="103" customWidth="1"/>
    <col min="3" max="3" width="24.1640625" style="103" customWidth="1"/>
    <col min="4" max="4" width="25" style="103" customWidth="1"/>
    <col min="5" max="5" width="18.1640625" style="103" customWidth="1"/>
    <col min="6" max="7" width="15.33203125" style="103" customWidth="1"/>
    <col min="8" max="8" width="14.1640625" style="103" hidden="1" customWidth="1"/>
    <col min="9" max="9" width="15.6640625" style="103" customWidth="1"/>
    <col min="10" max="10" width="13.1640625" style="103" customWidth="1"/>
    <col min="11" max="11" width="0.1640625" style="103" customWidth="1"/>
    <col min="12" max="12" width="10.33203125" style="103" hidden="1" customWidth="1"/>
    <col min="13" max="16384" width="9.33203125" style="103"/>
  </cols>
  <sheetData>
    <row r="1" spans="1:12" ht="7.5" customHeight="1" x14ac:dyDescent="0.25"/>
    <row r="2" spans="1:12" x14ac:dyDescent="0.25">
      <c r="A2" s="101"/>
      <c r="B2" s="102"/>
      <c r="C2" s="102"/>
      <c r="E2" s="339" t="s">
        <v>251</v>
      </c>
      <c r="F2" s="332"/>
      <c r="G2" s="332"/>
      <c r="H2" s="332"/>
      <c r="I2" s="332"/>
      <c r="J2" s="332"/>
      <c r="K2" s="132"/>
    </row>
    <row r="3" spans="1:12" ht="35.25" customHeight="1" x14ac:dyDescent="0.25">
      <c r="A3" s="101"/>
      <c r="B3" s="104"/>
      <c r="C3" s="216"/>
      <c r="E3" s="331" t="s">
        <v>470</v>
      </c>
      <c r="F3" s="332"/>
      <c r="G3" s="332"/>
      <c r="H3" s="332"/>
      <c r="I3" s="332"/>
      <c r="J3" s="332"/>
      <c r="K3" s="132"/>
    </row>
    <row r="4" spans="1:12" ht="34.5" customHeight="1" x14ac:dyDescent="0.25">
      <c r="A4" s="101"/>
      <c r="B4" s="104"/>
      <c r="C4" s="104"/>
      <c r="E4" s="331" t="s">
        <v>346</v>
      </c>
      <c r="F4" s="332"/>
      <c r="G4" s="332"/>
      <c r="H4" s="332"/>
      <c r="I4" s="332"/>
      <c r="J4" s="332"/>
      <c r="K4" s="132"/>
    </row>
    <row r="5" spans="1:12" x14ac:dyDescent="0.25">
      <c r="A5" s="101"/>
      <c r="B5" s="105"/>
      <c r="C5" s="105"/>
    </row>
    <row r="6" spans="1:12" ht="6.75" customHeight="1" x14ac:dyDescent="0.25">
      <c r="A6" s="106"/>
      <c r="B6" s="107"/>
      <c r="C6" s="107"/>
    </row>
    <row r="7" spans="1:12" ht="18.75" x14ac:dyDescent="0.3">
      <c r="A7" s="345" t="s">
        <v>282</v>
      </c>
      <c r="B7" s="345"/>
      <c r="C7" s="345"/>
      <c r="D7" s="345"/>
      <c r="E7" s="345"/>
      <c r="F7" s="345"/>
      <c r="G7" s="345"/>
      <c r="H7" s="345"/>
      <c r="I7" s="345"/>
    </row>
    <row r="8" spans="1:12" ht="19.5" thickBot="1" x14ac:dyDescent="0.35">
      <c r="A8" s="333" t="s">
        <v>128</v>
      </c>
      <c r="B8" s="333"/>
    </row>
    <row r="9" spans="1:12" ht="15.75" customHeight="1" x14ac:dyDescent="0.25">
      <c r="A9" s="327" t="s">
        <v>161</v>
      </c>
      <c r="B9" s="327"/>
    </row>
    <row r="10" spans="1:12" x14ac:dyDescent="0.25">
      <c r="A10" s="108"/>
    </row>
    <row r="11" spans="1:12" ht="18.75" x14ac:dyDescent="0.3">
      <c r="A11" s="114" t="s">
        <v>255</v>
      </c>
    </row>
    <row r="12" spans="1:12" x14ac:dyDescent="0.25">
      <c r="A12" s="109"/>
      <c r="E12" s="110" t="s">
        <v>189</v>
      </c>
    </row>
    <row r="13" spans="1:12" ht="63" x14ac:dyDescent="0.25">
      <c r="A13" s="115" t="s">
        <v>239</v>
      </c>
      <c r="B13" s="322" t="s">
        <v>240</v>
      </c>
      <c r="C13" s="322"/>
      <c r="D13" s="322"/>
      <c r="E13" s="322" t="s">
        <v>190</v>
      </c>
      <c r="F13" s="343" t="s">
        <v>257</v>
      </c>
      <c r="G13" s="343"/>
      <c r="H13" s="343"/>
      <c r="I13" s="343"/>
      <c r="J13" s="343"/>
      <c r="K13" s="343"/>
      <c r="L13" s="343"/>
    </row>
    <row r="14" spans="1:12" ht="44.25" customHeight="1" x14ac:dyDescent="0.25">
      <c r="A14" s="115" t="s">
        <v>223</v>
      </c>
      <c r="B14" s="322" t="s">
        <v>241</v>
      </c>
      <c r="C14" s="322"/>
      <c r="D14" s="322"/>
      <c r="E14" s="322"/>
      <c r="F14" s="343"/>
      <c r="G14" s="343"/>
      <c r="H14" s="343"/>
      <c r="I14" s="343"/>
      <c r="J14" s="343"/>
      <c r="K14" s="343"/>
      <c r="L14" s="343"/>
    </row>
    <row r="15" spans="1:12" x14ac:dyDescent="0.25">
      <c r="A15" s="115">
        <v>1</v>
      </c>
      <c r="B15" s="322">
        <v>2</v>
      </c>
      <c r="C15" s="322"/>
      <c r="D15" s="322"/>
      <c r="E15" s="115">
        <v>3</v>
      </c>
      <c r="F15" s="335"/>
      <c r="G15" s="335"/>
      <c r="H15" s="335"/>
      <c r="I15" s="335"/>
      <c r="J15" s="335"/>
      <c r="K15" s="335"/>
      <c r="L15" s="335"/>
    </row>
    <row r="16" spans="1:12" ht="19.5" customHeight="1" x14ac:dyDescent="0.25">
      <c r="A16" s="337" t="s">
        <v>242</v>
      </c>
      <c r="B16" s="337"/>
      <c r="C16" s="337"/>
      <c r="D16" s="337"/>
      <c r="E16" s="337"/>
      <c r="F16" s="337"/>
      <c r="G16" s="337"/>
      <c r="H16" s="337"/>
      <c r="I16" s="337"/>
      <c r="J16" s="337"/>
      <c r="K16" s="337"/>
      <c r="L16" s="337"/>
    </row>
    <row r="17" spans="1:12" ht="27" customHeight="1" x14ac:dyDescent="0.25">
      <c r="A17" s="209">
        <v>41020100</v>
      </c>
      <c r="B17" s="323" t="s">
        <v>56</v>
      </c>
      <c r="C17" s="324"/>
      <c r="D17" s="324"/>
      <c r="E17" s="210">
        <f>E18</f>
        <v>38406400</v>
      </c>
      <c r="F17" s="338"/>
      <c r="G17" s="338"/>
      <c r="H17" s="338"/>
      <c r="I17" s="338"/>
      <c r="J17" s="338"/>
      <c r="K17" s="338"/>
      <c r="L17" s="338"/>
    </row>
    <row r="18" spans="1:12" ht="26.25" customHeight="1" x14ac:dyDescent="0.25">
      <c r="A18" s="228">
        <v>99000000000</v>
      </c>
      <c r="B18" s="325" t="s">
        <v>256</v>
      </c>
      <c r="C18" s="326"/>
      <c r="D18" s="326"/>
      <c r="E18" s="175">
        <v>38406400</v>
      </c>
      <c r="F18" s="338"/>
      <c r="G18" s="338"/>
      <c r="H18" s="338"/>
      <c r="I18" s="338"/>
      <c r="J18" s="338"/>
      <c r="K18" s="338"/>
      <c r="L18" s="338"/>
    </row>
    <row r="19" spans="1:12" ht="39.75" customHeight="1" x14ac:dyDescent="0.25">
      <c r="A19" s="209">
        <v>41033900</v>
      </c>
      <c r="B19" s="323" t="s">
        <v>57</v>
      </c>
      <c r="C19" s="324"/>
      <c r="D19" s="324"/>
      <c r="E19" s="210">
        <f>E20</f>
        <v>144499800</v>
      </c>
      <c r="F19" s="338"/>
      <c r="G19" s="338"/>
      <c r="H19" s="338"/>
      <c r="I19" s="338"/>
      <c r="J19" s="338"/>
      <c r="K19" s="338"/>
      <c r="L19" s="338"/>
    </row>
    <row r="20" spans="1:12" ht="26.25" customHeight="1" x14ac:dyDescent="0.25">
      <c r="A20" s="228">
        <v>99000000000</v>
      </c>
      <c r="B20" s="325" t="s">
        <v>256</v>
      </c>
      <c r="C20" s="326"/>
      <c r="D20" s="326"/>
      <c r="E20" s="175">
        <v>144499800</v>
      </c>
      <c r="F20" s="338"/>
      <c r="G20" s="338"/>
      <c r="H20" s="338"/>
      <c r="I20" s="338"/>
      <c r="J20" s="338"/>
      <c r="K20" s="338"/>
      <c r="L20" s="338"/>
    </row>
    <row r="21" spans="1:12" ht="94.5" hidden="1" customHeight="1" x14ac:dyDescent="0.25">
      <c r="A21" s="346" t="s">
        <v>217</v>
      </c>
      <c r="B21" s="275" t="s">
        <v>218</v>
      </c>
      <c r="C21" s="275"/>
      <c r="D21" s="275"/>
      <c r="E21" s="334">
        <f>E23</f>
        <v>0</v>
      </c>
      <c r="F21" s="336" t="s">
        <v>224</v>
      </c>
      <c r="G21" s="336"/>
      <c r="H21" s="336"/>
      <c r="I21" s="366" t="s">
        <v>225</v>
      </c>
      <c r="J21" s="367"/>
      <c r="K21" s="367"/>
      <c r="L21" s="368"/>
    </row>
    <row r="22" spans="1:12" ht="28.5" hidden="1" customHeight="1" x14ac:dyDescent="0.25">
      <c r="A22" s="346"/>
      <c r="B22" s="344"/>
      <c r="C22" s="344"/>
      <c r="D22" s="344"/>
      <c r="E22" s="334"/>
      <c r="F22" s="171" t="s">
        <v>199</v>
      </c>
      <c r="G22" s="171"/>
      <c r="H22" s="171" t="s">
        <v>201</v>
      </c>
      <c r="I22" s="336" t="s">
        <v>199</v>
      </c>
      <c r="J22" s="336"/>
      <c r="K22" s="336" t="s">
        <v>201</v>
      </c>
      <c r="L22" s="336"/>
    </row>
    <row r="23" spans="1:12" ht="26.25" hidden="1" customHeight="1" x14ac:dyDescent="0.25">
      <c r="A23" s="174" t="s">
        <v>226</v>
      </c>
      <c r="B23" s="278" t="s">
        <v>136</v>
      </c>
      <c r="C23" s="278"/>
      <c r="D23" s="278"/>
      <c r="E23" s="175"/>
      <c r="F23" s="119"/>
      <c r="G23" s="119"/>
      <c r="H23" s="119"/>
      <c r="I23" s="353"/>
      <c r="J23" s="353"/>
      <c r="K23" s="353"/>
      <c r="L23" s="353"/>
    </row>
    <row r="24" spans="1:12" ht="95.25" customHeight="1" x14ac:dyDescent="0.25">
      <c r="A24" s="211" t="s">
        <v>329</v>
      </c>
      <c r="B24" s="356" t="s">
        <v>330</v>
      </c>
      <c r="C24" s="357"/>
      <c r="D24" s="358"/>
      <c r="E24" s="212">
        <v>1072600</v>
      </c>
      <c r="F24" s="187"/>
      <c r="G24" s="188"/>
      <c r="H24" s="188"/>
      <c r="I24" s="189"/>
      <c r="J24" s="189"/>
      <c r="K24" s="189"/>
      <c r="L24" s="186"/>
    </row>
    <row r="25" spans="1:12" ht="25.5" customHeight="1" x14ac:dyDescent="0.25">
      <c r="A25" s="174" t="s">
        <v>226</v>
      </c>
      <c r="B25" s="363" t="s">
        <v>136</v>
      </c>
      <c r="C25" s="364"/>
      <c r="D25" s="365"/>
      <c r="E25" s="175">
        <v>1072600</v>
      </c>
      <c r="F25" s="187"/>
      <c r="G25" s="188"/>
      <c r="H25" s="188"/>
      <c r="I25" s="189"/>
      <c r="J25" s="189"/>
      <c r="K25" s="189"/>
      <c r="L25" s="186"/>
    </row>
    <row r="26" spans="1:12" ht="58.5" customHeight="1" x14ac:dyDescent="0.25">
      <c r="A26" s="213" t="s">
        <v>215</v>
      </c>
      <c r="B26" s="277" t="s">
        <v>216</v>
      </c>
      <c r="C26" s="277"/>
      <c r="D26" s="277"/>
      <c r="E26" s="210">
        <f>E27</f>
        <v>1100313</v>
      </c>
      <c r="F26" s="340" t="s">
        <v>258</v>
      </c>
      <c r="G26" s="341"/>
      <c r="H26" s="341"/>
      <c r="I26" s="341"/>
      <c r="J26" s="341"/>
      <c r="K26" s="341"/>
      <c r="L26" s="342"/>
    </row>
    <row r="27" spans="1:12" ht="28.5" customHeight="1" x14ac:dyDescent="0.25">
      <c r="A27" s="174" t="s">
        <v>226</v>
      </c>
      <c r="B27" s="278" t="s">
        <v>136</v>
      </c>
      <c r="C27" s="278"/>
      <c r="D27" s="278"/>
      <c r="E27" s="175">
        <v>1100313</v>
      </c>
      <c r="F27" s="288">
        <v>1100313</v>
      </c>
      <c r="G27" s="289"/>
      <c r="H27" s="289"/>
      <c r="I27" s="289"/>
      <c r="J27" s="289"/>
      <c r="K27" s="289"/>
      <c r="L27" s="290"/>
    </row>
    <row r="28" spans="1:12" s="122" customFormat="1" ht="94.5" customHeight="1" x14ac:dyDescent="0.25">
      <c r="A28" s="279" t="s">
        <v>217</v>
      </c>
      <c r="B28" s="281" t="s">
        <v>218</v>
      </c>
      <c r="C28" s="282"/>
      <c r="D28" s="283"/>
      <c r="E28" s="347">
        <f>E30</f>
        <v>871599</v>
      </c>
      <c r="F28" s="354" t="s">
        <v>224</v>
      </c>
      <c r="G28" s="361"/>
      <c r="H28" s="355"/>
      <c r="I28" s="362" t="s">
        <v>225</v>
      </c>
      <c r="J28" s="362"/>
      <c r="K28" s="362"/>
      <c r="L28" s="362"/>
    </row>
    <row r="29" spans="1:12" s="122" customFormat="1" ht="28.5" customHeight="1" x14ac:dyDescent="0.25">
      <c r="A29" s="280"/>
      <c r="B29" s="284"/>
      <c r="C29" s="285"/>
      <c r="D29" s="286"/>
      <c r="E29" s="348"/>
      <c r="F29" s="214" t="s">
        <v>199</v>
      </c>
      <c r="G29" s="354" t="s">
        <v>201</v>
      </c>
      <c r="H29" s="355"/>
      <c r="I29" s="214" t="s">
        <v>199</v>
      </c>
      <c r="J29" s="362" t="s">
        <v>201</v>
      </c>
      <c r="K29" s="362"/>
      <c r="L29" s="362"/>
    </row>
    <row r="30" spans="1:12" s="122" customFormat="1" x14ac:dyDescent="0.25">
      <c r="A30" s="174" t="s">
        <v>226</v>
      </c>
      <c r="B30" s="278" t="s">
        <v>136</v>
      </c>
      <c r="C30" s="278"/>
      <c r="D30" s="278"/>
      <c r="E30" s="175">
        <f>F30+G30+I30+J30</f>
        <v>871599</v>
      </c>
      <c r="F30" s="119">
        <v>507955</v>
      </c>
      <c r="G30" s="349">
        <v>174622</v>
      </c>
      <c r="H30" s="350"/>
      <c r="I30" s="119">
        <v>140665</v>
      </c>
      <c r="J30" s="353">
        <v>48357</v>
      </c>
      <c r="K30" s="353"/>
      <c r="L30" s="353"/>
    </row>
    <row r="31" spans="1:12" x14ac:dyDescent="0.25">
      <c r="A31" s="213" t="s">
        <v>219</v>
      </c>
      <c r="B31" s="277" t="s">
        <v>220</v>
      </c>
      <c r="C31" s="277"/>
      <c r="D31" s="277"/>
      <c r="E31" s="210">
        <f>E32+E33</f>
        <v>2167479</v>
      </c>
      <c r="F31" s="359"/>
      <c r="G31" s="360"/>
      <c r="H31" s="360"/>
      <c r="I31" s="360"/>
      <c r="J31" s="360"/>
      <c r="K31" s="360"/>
      <c r="L31" s="360"/>
    </row>
    <row r="32" spans="1:12" ht="21.75" customHeight="1" x14ac:dyDescent="0.25">
      <c r="A32" s="174" t="s">
        <v>226</v>
      </c>
      <c r="B32" s="278" t="s">
        <v>136</v>
      </c>
      <c r="C32" s="278"/>
      <c r="D32" s="278"/>
      <c r="E32" s="175">
        <v>1163725</v>
      </c>
      <c r="F32" s="360"/>
      <c r="G32" s="360"/>
      <c r="H32" s="360"/>
      <c r="I32" s="360"/>
      <c r="J32" s="360"/>
      <c r="K32" s="360"/>
      <c r="L32" s="360"/>
    </row>
    <row r="33" spans="1:12" ht="15" customHeight="1" x14ac:dyDescent="0.25">
      <c r="A33" s="174" t="s">
        <v>227</v>
      </c>
      <c r="B33" s="278" t="s">
        <v>254</v>
      </c>
      <c r="C33" s="278"/>
      <c r="D33" s="278"/>
      <c r="E33" s="175">
        <v>1003754</v>
      </c>
      <c r="F33" s="360"/>
      <c r="G33" s="360"/>
      <c r="H33" s="360"/>
      <c r="I33" s="360"/>
      <c r="J33" s="360"/>
      <c r="K33" s="360"/>
      <c r="L33" s="360"/>
    </row>
    <row r="34" spans="1:12" hidden="1" x14ac:dyDescent="0.25">
      <c r="A34" s="173" t="s">
        <v>221</v>
      </c>
      <c r="B34" s="275" t="s">
        <v>222</v>
      </c>
      <c r="C34" s="275"/>
      <c r="D34" s="275"/>
      <c r="E34" s="172">
        <f>E35</f>
        <v>0</v>
      </c>
      <c r="F34" s="258" t="s">
        <v>259</v>
      </c>
      <c r="G34" s="351"/>
      <c r="H34" s="351"/>
      <c r="I34" s="351"/>
      <c r="J34" s="351"/>
      <c r="K34" s="351"/>
      <c r="L34" s="352"/>
    </row>
    <row r="35" spans="1:12" hidden="1" x14ac:dyDescent="0.25">
      <c r="A35" s="174" t="s">
        <v>226</v>
      </c>
      <c r="B35" s="278" t="s">
        <v>136</v>
      </c>
      <c r="C35" s="278"/>
      <c r="D35" s="278"/>
      <c r="E35" s="175"/>
      <c r="F35" s="288"/>
      <c r="G35" s="289"/>
      <c r="H35" s="289"/>
      <c r="I35" s="289"/>
      <c r="J35" s="289"/>
      <c r="K35" s="289"/>
      <c r="L35" s="290"/>
    </row>
    <row r="36" spans="1:12" x14ac:dyDescent="0.25">
      <c r="A36" s="287" t="s">
        <v>243</v>
      </c>
      <c r="B36" s="287"/>
      <c r="C36" s="287"/>
      <c r="D36" s="287"/>
      <c r="E36" s="287"/>
      <c r="F36" s="287"/>
      <c r="G36" s="287"/>
      <c r="H36" s="287"/>
      <c r="I36" s="287"/>
      <c r="J36" s="287"/>
      <c r="K36" s="287"/>
      <c r="L36" s="287"/>
    </row>
    <row r="37" spans="1:12" ht="19.5" customHeight="1" x14ac:dyDescent="0.25">
      <c r="A37" s="176" t="s">
        <v>244</v>
      </c>
      <c r="B37" s="276" t="s">
        <v>21</v>
      </c>
      <c r="C37" s="276"/>
      <c r="D37" s="276"/>
      <c r="E37" s="172">
        <f>E38</f>
        <v>0</v>
      </c>
      <c r="F37" s="291"/>
      <c r="G37" s="292"/>
      <c r="H37" s="292"/>
      <c r="I37" s="292"/>
      <c r="J37" s="293"/>
      <c r="K37" s="62"/>
      <c r="L37" s="62"/>
    </row>
    <row r="38" spans="1:12" ht="19.5" customHeight="1" x14ac:dyDescent="0.25">
      <c r="A38" s="176"/>
      <c r="B38" s="302"/>
      <c r="C38" s="303"/>
      <c r="D38" s="304"/>
      <c r="E38" s="172"/>
      <c r="F38" s="294"/>
      <c r="G38" s="295"/>
      <c r="H38" s="295"/>
      <c r="I38" s="295"/>
      <c r="J38" s="296"/>
      <c r="K38" s="62"/>
      <c r="L38" s="62"/>
    </row>
    <row r="39" spans="1:12" s="122" customFormat="1" ht="19.5" customHeight="1" x14ac:dyDescent="0.25">
      <c r="A39" s="145" t="s">
        <v>244</v>
      </c>
      <c r="B39" s="330" t="s">
        <v>245</v>
      </c>
      <c r="C39" s="330"/>
      <c r="D39" s="330"/>
      <c r="E39" s="177">
        <f>E40+E41</f>
        <v>188118191</v>
      </c>
      <c r="F39" s="297"/>
      <c r="G39" s="298"/>
      <c r="H39" s="298"/>
      <c r="I39" s="298"/>
      <c r="J39" s="296"/>
      <c r="K39" s="123"/>
      <c r="L39" s="178"/>
    </row>
    <row r="40" spans="1:12" s="122" customFormat="1" ht="19.5" customHeight="1" x14ac:dyDescent="0.25">
      <c r="A40" s="176" t="s">
        <v>244</v>
      </c>
      <c r="B40" s="276" t="s">
        <v>132</v>
      </c>
      <c r="C40" s="276"/>
      <c r="D40" s="276"/>
      <c r="E40" s="177">
        <f>E34+E31+E26+E21+E28+E19+E17+E24</f>
        <v>188118191</v>
      </c>
      <c r="F40" s="297"/>
      <c r="G40" s="298"/>
      <c r="H40" s="298"/>
      <c r="I40" s="298"/>
      <c r="J40" s="296"/>
      <c r="K40" s="123"/>
      <c r="L40" s="178"/>
    </row>
    <row r="41" spans="1:12" s="122" customFormat="1" ht="19.5" customHeight="1" x14ac:dyDescent="0.25">
      <c r="A41" s="176" t="s">
        <v>244</v>
      </c>
      <c r="B41" s="276" t="s">
        <v>21</v>
      </c>
      <c r="C41" s="276"/>
      <c r="D41" s="276"/>
      <c r="E41" s="177">
        <f>E37</f>
        <v>0</v>
      </c>
      <c r="F41" s="299"/>
      <c r="G41" s="300"/>
      <c r="H41" s="300"/>
      <c r="I41" s="300"/>
      <c r="J41" s="301"/>
      <c r="K41" s="123"/>
      <c r="L41" s="178"/>
    </row>
    <row r="42" spans="1:12" x14ac:dyDescent="0.25">
      <c r="A42" s="191"/>
      <c r="B42" s="122"/>
      <c r="C42" s="122"/>
      <c r="D42" s="122"/>
      <c r="E42" s="122"/>
      <c r="F42" s="122"/>
      <c r="G42" s="122"/>
      <c r="H42" s="122"/>
      <c r="I42" s="122"/>
      <c r="J42" s="122"/>
      <c r="K42" s="122"/>
      <c r="L42" s="122"/>
    </row>
    <row r="43" spans="1:12" x14ac:dyDescent="0.25">
      <c r="A43" s="191"/>
      <c r="B43" s="122"/>
      <c r="C43" s="122"/>
      <c r="D43" s="122"/>
      <c r="E43" s="122"/>
      <c r="F43" s="122"/>
      <c r="G43" s="122"/>
      <c r="H43" s="122"/>
      <c r="I43" s="122"/>
      <c r="J43" s="122"/>
      <c r="K43" s="122"/>
      <c r="L43" s="122"/>
    </row>
    <row r="44" spans="1:12" x14ac:dyDescent="0.25">
      <c r="A44" s="191"/>
      <c r="B44" s="122"/>
      <c r="C44" s="122"/>
      <c r="D44" s="122"/>
      <c r="E44" s="122"/>
      <c r="F44" s="122"/>
      <c r="G44" s="122"/>
      <c r="H44" s="122"/>
      <c r="I44" s="122"/>
      <c r="J44" s="122"/>
      <c r="K44" s="122"/>
      <c r="L44" s="122"/>
    </row>
    <row r="45" spans="1:12" x14ac:dyDescent="0.25">
      <c r="A45" s="191"/>
      <c r="B45" s="122"/>
      <c r="C45" s="122"/>
      <c r="D45" s="122"/>
      <c r="E45" s="122"/>
      <c r="F45" s="122"/>
      <c r="G45" s="122"/>
      <c r="H45" s="122"/>
      <c r="I45" s="122"/>
      <c r="J45" s="122"/>
      <c r="K45" s="122"/>
      <c r="L45" s="122"/>
    </row>
    <row r="46" spans="1:12" x14ac:dyDescent="0.25">
      <c r="A46" s="191"/>
      <c r="B46" s="122"/>
      <c r="C46" s="122"/>
      <c r="D46" s="122"/>
      <c r="E46" s="122"/>
      <c r="F46" s="122"/>
      <c r="G46" s="122"/>
      <c r="H46" s="122"/>
      <c r="I46" s="122"/>
      <c r="J46" s="122"/>
      <c r="K46" s="122"/>
      <c r="L46" s="122"/>
    </row>
    <row r="47" spans="1:12" x14ac:dyDescent="0.25">
      <c r="A47" s="192" t="s">
        <v>246</v>
      </c>
      <c r="B47" s="122"/>
      <c r="C47" s="122"/>
      <c r="D47" s="122"/>
      <c r="E47" s="122"/>
      <c r="F47" s="122"/>
      <c r="G47" s="122"/>
      <c r="H47" s="122"/>
      <c r="I47" s="122"/>
      <c r="J47" s="122"/>
      <c r="K47" s="122"/>
      <c r="L47" s="122"/>
    </row>
    <row r="48" spans="1:12" x14ac:dyDescent="0.25">
      <c r="A48" s="192"/>
      <c r="B48" s="122"/>
      <c r="C48" s="122"/>
      <c r="D48" s="122"/>
      <c r="E48" s="122"/>
      <c r="F48" s="122"/>
      <c r="G48" s="122"/>
      <c r="H48" s="122"/>
      <c r="I48" s="122"/>
      <c r="J48" s="122"/>
      <c r="K48" s="122"/>
      <c r="L48" s="122"/>
    </row>
    <row r="49" spans="1:12" ht="16.5" thickBot="1" x14ac:dyDescent="0.3">
      <c r="A49" s="193" t="s">
        <v>252</v>
      </c>
      <c r="B49" s="122"/>
      <c r="C49" s="122"/>
      <c r="D49" s="122"/>
      <c r="E49" s="193" t="s">
        <v>253</v>
      </c>
      <c r="F49" s="122"/>
      <c r="G49" s="122"/>
      <c r="H49" s="122"/>
      <c r="I49" s="122"/>
      <c r="J49" s="122"/>
      <c r="K49" s="122"/>
      <c r="L49" s="122"/>
    </row>
    <row r="50" spans="1:12" ht="110.25" x14ac:dyDescent="0.25">
      <c r="A50" s="194" t="s">
        <v>247</v>
      </c>
      <c r="B50" s="311" t="s">
        <v>159</v>
      </c>
      <c r="C50" s="308" t="s">
        <v>240</v>
      </c>
      <c r="D50" s="309"/>
      <c r="E50" s="311" t="s">
        <v>190</v>
      </c>
      <c r="F50" s="122"/>
      <c r="G50" s="122"/>
      <c r="H50" s="122"/>
      <c r="I50" s="122"/>
      <c r="J50" s="122"/>
      <c r="K50" s="122"/>
      <c r="L50" s="122"/>
    </row>
    <row r="51" spans="1:12" ht="39.75" customHeight="1" thickBot="1" x14ac:dyDescent="0.3">
      <c r="A51" s="195" t="s">
        <v>223</v>
      </c>
      <c r="B51" s="312"/>
      <c r="C51" s="305" t="s">
        <v>248</v>
      </c>
      <c r="D51" s="310"/>
      <c r="E51" s="312"/>
      <c r="F51" s="122"/>
      <c r="G51" s="122"/>
      <c r="H51" s="122"/>
      <c r="I51" s="122"/>
      <c r="J51" s="122"/>
      <c r="K51" s="122"/>
      <c r="L51" s="122"/>
    </row>
    <row r="52" spans="1:12" ht="16.5" thickBot="1" x14ac:dyDescent="0.3">
      <c r="A52" s="195">
        <v>1</v>
      </c>
      <c r="B52" s="196">
        <v>2</v>
      </c>
      <c r="C52" s="313">
        <v>3</v>
      </c>
      <c r="D52" s="307"/>
      <c r="E52" s="196">
        <v>4</v>
      </c>
      <c r="F52" s="122"/>
      <c r="G52" s="122"/>
      <c r="H52" s="122"/>
      <c r="I52" s="122"/>
      <c r="J52" s="122"/>
      <c r="K52" s="122"/>
      <c r="L52" s="122"/>
    </row>
    <row r="53" spans="1:12" ht="26.25" customHeight="1" thickBot="1" x14ac:dyDescent="0.3">
      <c r="A53" s="308" t="s">
        <v>249</v>
      </c>
      <c r="B53" s="314"/>
      <c r="C53" s="314"/>
      <c r="D53" s="314"/>
      <c r="E53" s="309"/>
      <c r="F53" s="122"/>
      <c r="G53" s="122"/>
      <c r="H53" s="122"/>
      <c r="I53" s="122"/>
      <c r="J53" s="122"/>
      <c r="K53" s="122"/>
      <c r="L53" s="122"/>
    </row>
    <row r="54" spans="1:12" ht="26.25" customHeight="1" thickBot="1" x14ac:dyDescent="0.3">
      <c r="A54" s="207" t="s">
        <v>285</v>
      </c>
      <c r="B54" s="208">
        <v>9770</v>
      </c>
      <c r="C54" s="315" t="s">
        <v>220</v>
      </c>
      <c r="D54" s="316"/>
      <c r="E54" s="197">
        <f>E55+E56</f>
        <v>461280</v>
      </c>
      <c r="F54" s="122"/>
      <c r="G54" s="122"/>
      <c r="H54" s="122"/>
      <c r="I54" s="122"/>
      <c r="J54" s="122"/>
      <c r="K54" s="122"/>
      <c r="L54" s="122"/>
    </row>
    <row r="55" spans="1:12" ht="24" customHeight="1" thickBot="1" x14ac:dyDescent="0.3">
      <c r="A55" s="174" t="s">
        <v>226</v>
      </c>
      <c r="B55" s="174"/>
      <c r="C55" s="317" t="s">
        <v>136</v>
      </c>
      <c r="D55" s="317"/>
      <c r="E55" s="218">
        <v>411280</v>
      </c>
      <c r="F55" s="122"/>
      <c r="G55" s="122"/>
      <c r="H55" s="122"/>
      <c r="I55" s="122"/>
      <c r="J55" s="122"/>
      <c r="K55" s="122"/>
      <c r="L55" s="122"/>
    </row>
    <row r="56" spans="1:12" ht="24" customHeight="1" thickBot="1" x14ac:dyDescent="0.3">
      <c r="A56" s="174" t="s">
        <v>373</v>
      </c>
      <c r="B56" s="174"/>
      <c r="C56" s="318" t="s">
        <v>374</v>
      </c>
      <c r="D56" s="318"/>
      <c r="E56" s="218">
        <v>50000</v>
      </c>
      <c r="F56" s="122"/>
      <c r="G56" s="122"/>
      <c r="H56" s="122"/>
      <c r="I56" s="122"/>
      <c r="J56" s="122"/>
      <c r="K56" s="122"/>
      <c r="L56" s="122"/>
    </row>
    <row r="57" spans="1:12" ht="27.75" customHeight="1" thickBot="1" x14ac:dyDescent="0.3">
      <c r="A57" s="305" t="s">
        <v>250</v>
      </c>
      <c r="B57" s="306"/>
      <c r="C57" s="306"/>
      <c r="D57" s="306"/>
      <c r="E57" s="307"/>
      <c r="F57" s="122"/>
      <c r="G57" s="122"/>
      <c r="H57" s="122"/>
      <c r="I57" s="122"/>
      <c r="J57" s="122"/>
      <c r="K57" s="122"/>
      <c r="L57" s="122"/>
    </row>
    <row r="58" spans="1:12" ht="22.5" customHeight="1" thickBot="1" x14ac:dyDescent="0.3">
      <c r="A58" s="195" t="s">
        <v>244</v>
      </c>
      <c r="B58" s="196" t="s">
        <v>244</v>
      </c>
      <c r="C58" s="328" t="s">
        <v>245</v>
      </c>
      <c r="D58" s="329"/>
      <c r="E58" s="222">
        <f>E59+E60</f>
        <v>461280</v>
      </c>
      <c r="F58" s="122"/>
      <c r="G58" s="122"/>
      <c r="H58" s="122"/>
      <c r="I58" s="122"/>
      <c r="J58" s="122"/>
      <c r="K58" s="122"/>
      <c r="L58" s="122"/>
    </row>
    <row r="59" spans="1:12" ht="21.75" customHeight="1" thickBot="1" x14ac:dyDescent="0.3">
      <c r="A59" s="195" t="s">
        <v>244</v>
      </c>
      <c r="B59" s="196" t="s">
        <v>244</v>
      </c>
      <c r="C59" s="320" t="s">
        <v>132</v>
      </c>
      <c r="D59" s="321"/>
      <c r="E59" s="222">
        <f>E54</f>
        <v>461280</v>
      </c>
      <c r="F59" s="122"/>
      <c r="G59" s="122"/>
      <c r="H59" s="122"/>
      <c r="I59" s="122"/>
      <c r="J59" s="122"/>
      <c r="K59" s="122"/>
      <c r="L59" s="122"/>
    </row>
    <row r="60" spans="1:12" ht="20.25" customHeight="1" thickBot="1" x14ac:dyDescent="0.3">
      <c r="A60" s="195" t="s">
        <v>244</v>
      </c>
      <c r="B60" s="196" t="s">
        <v>244</v>
      </c>
      <c r="C60" s="320" t="s">
        <v>21</v>
      </c>
      <c r="D60" s="321"/>
      <c r="E60" s="227">
        <v>0</v>
      </c>
      <c r="F60" s="122"/>
      <c r="G60" s="122"/>
      <c r="H60" s="122"/>
      <c r="I60" s="122"/>
      <c r="J60" s="122"/>
      <c r="K60" s="122"/>
      <c r="L60" s="122"/>
    </row>
    <row r="61" spans="1:12" x14ac:dyDescent="0.25">
      <c r="A61" s="111"/>
    </row>
    <row r="62" spans="1:12" x14ac:dyDescent="0.25">
      <c r="A62" s="112"/>
      <c r="B62" s="112"/>
      <c r="C62" s="112"/>
      <c r="D62" s="112"/>
      <c r="E62" s="112"/>
    </row>
    <row r="63" spans="1:12" ht="18.75" x14ac:dyDescent="0.3">
      <c r="A63" s="319" t="s">
        <v>325</v>
      </c>
      <c r="B63" s="319"/>
      <c r="D63" s="96" t="s">
        <v>326</v>
      </c>
    </row>
    <row r="64" spans="1:12" x14ac:dyDescent="0.25">
      <c r="A64" s="113"/>
    </row>
  </sheetData>
  <mergeCells count="73">
    <mergeCell ref="E13:E14"/>
    <mergeCell ref="I23:J23"/>
    <mergeCell ref="B24:D24"/>
    <mergeCell ref="F31:L33"/>
    <mergeCell ref="F28:H28"/>
    <mergeCell ref="I28:L28"/>
    <mergeCell ref="J29:L29"/>
    <mergeCell ref="B25:D25"/>
    <mergeCell ref="K23:L23"/>
    <mergeCell ref="I21:L21"/>
    <mergeCell ref="E28:E29"/>
    <mergeCell ref="F21:H21"/>
    <mergeCell ref="G30:H30"/>
    <mergeCell ref="F34:L34"/>
    <mergeCell ref="J30:L30"/>
    <mergeCell ref="G29:H29"/>
    <mergeCell ref="E2:J2"/>
    <mergeCell ref="I22:J22"/>
    <mergeCell ref="F26:L26"/>
    <mergeCell ref="F27:L27"/>
    <mergeCell ref="F13:L14"/>
    <mergeCell ref="B21:D22"/>
    <mergeCell ref="B14:D14"/>
    <mergeCell ref="A7:I7"/>
    <mergeCell ref="A21:A22"/>
    <mergeCell ref="E3:J3"/>
    <mergeCell ref="E4:J4"/>
    <mergeCell ref="B18:D18"/>
    <mergeCell ref="B15:D15"/>
    <mergeCell ref="B23:D23"/>
    <mergeCell ref="A8:B8"/>
    <mergeCell ref="E21:E22"/>
    <mergeCell ref="F15:L15"/>
    <mergeCell ref="K22:L22"/>
    <mergeCell ref="A16:L16"/>
    <mergeCell ref="F17:L20"/>
    <mergeCell ref="B13:D13"/>
    <mergeCell ref="B19:D19"/>
    <mergeCell ref="B20:D20"/>
    <mergeCell ref="A9:B9"/>
    <mergeCell ref="C58:D58"/>
    <mergeCell ref="C59:D59"/>
    <mergeCell ref="B39:D39"/>
    <mergeCell ref="B35:D35"/>
    <mergeCell ref="B17:D17"/>
    <mergeCell ref="B31:D31"/>
    <mergeCell ref="A53:E53"/>
    <mergeCell ref="B50:B51"/>
    <mergeCell ref="C54:D54"/>
    <mergeCell ref="C55:D55"/>
    <mergeCell ref="C56:D56"/>
    <mergeCell ref="A63:B63"/>
    <mergeCell ref="C60:D60"/>
    <mergeCell ref="B41:D41"/>
    <mergeCell ref="A36:L36"/>
    <mergeCell ref="F35:L35"/>
    <mergeCell ref="F37:J41"/>
    <mergeCell ref="B38:D38"/>
    <mergeCell ref="A57:E57"/>
    <mergeCell ref="C50:D50"/>
    <mergeCell ref="C51:D51"/>
    <mergeCell ref="E50:E51"/>
    <mergeCell ref="C52:D52"/>
    <mergeCell ref="B34:D34"/>
    <mergeCell ref="B40:D40"/>
    <mergeCell ref="B26:D26"/>
    <mergeCell ref="B27:D27"/>
    <mergeCell ref="A28:A29"/>
    <mergeCell ref="B28:D29"/>
    <mergeCell ref="B33:D33"/>
    <mergeCell ref="B30:D30"/>
    <mergeCell ref="B32:D32"/>
    <mergeCell ref="B37:D37"/>
  </mergeCells>
  <phoneticPr fontId="0" type="noConversion"/>
  <pageMargins left="0.39370078740157483" right="0.19685039370078741" top="0.59055118110236227" bottom="0.59055118110236227"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54"/>
  <sheetViews>
    <sheetView tabSelected="1" view="pageBreakPreview" topLeftCell="B4" zoomScale="76" zoomScaleNormal="75" zoomScaleSheetLayoutView="76" workbookViewId="0">
      <selection activeCell="F11" sqref="F11"/>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27" customWidth="1"/>
    <col min="11" max="11" width="22.5" style="27" customWidth="1"/>
    <col min="12" max="12" width="12.1640625" style="27" customWidth="1"/>
    <col min="13" max="13" width="7.5" style="27" customWidth="1"/>
    <col min="14" max="15" width="9.1640625" style="27"/>
    <col min="16" max="16" width="18.5" style="27" customWidth="1"/>
    <col min="17" max="16384" width="9.1640625" style="27"/>
  </cols>
  <sheetData>
    <row r="1" spans="1:11" s="26" customFormat="1" ht="20.45" customHeight="1" x14ac:dyDescent="0.25">
      <c r="A1" s="25"/>
      <c r="B1" s="138"/>
      <c r="C1" s="138"/>
      <c r="D1" s="138"/>
      <c r="E1" s="138"/>
      <c r="F1" s="138"/>
      <c r="G1" s="138"/>
      <c r="H1" s="138"/>
      <c r="I1" s="138"/>
      <c r="J1" s="26" t="s">
        <v>138</v>
      </c>
    </row>
    <row r="2" spans="1:11" s="26" customFormat="1" ht="42.6" customHeight="1" x14ac:dyDescent="0.3">
      <c r="A2" s="25"/>
      <c r="B2" s="138"/>
      <c r="C2" s="138"/>
      <c r="D2" s="138"/>
      <c r="E2" s="215"/>
      <c r="F2" s="138"/>
      <c r="G2" s="138"/>
      <c r="H2" s="138"/>
      <c r="I2" s="240" t="s">
        <v>472</v>
      </c>
      <c r="J2" s="240"/>
      <c r="K2" s="240"/>
    </row>
    <row r="3" spans="1:11" s="26" customFormat="1" ht="38.25" customHeight="1" x14ac:dyDescent="0.3">
      <c r="A3" s="25"/>
      <c r="B3" s="138"/>
      <c r="C3" s="138"/>
      <c r="D3" s="138"/>
      <c r="E3" s="138"/>
      <c r="F3" s="138"/>
      <c r="G3" s="138"/>
      <c r="H3" s="138"/>
      <c r="I3" s="240" t="s">
        <v>345</v>
      </c>
      <c r="J3" s="240"/>
      <c r="K3" s="240"/>
    </row>
    <row r="4" spans="1:11" ht="18" customHeight="1" x14ac:dyDescent="0.2">
      <c r="G4" s="139"/>
      <c r="H4" s="139"/>
      <c r="I4" s="139"/>
    </row>
    <row r="5" spans="1:11" ht="24.95" customHeight="1" x14ac:dyDescent="0.2">
      <c r="B5" s="370" t="s">
        <v>324</v>
      </c>
      <c r="C5" s="371"/>
      <c r="D5" s="371"/>
      <c r="E5" s="371"/>
      <c r="F5" s="371"/>
      <c r="G5" s="371"/>
      <c r="H5" s="371"/>
      <c r="I5" s="371"/>
    </row>
    <row r="6" spans="1:11" ht="18.75" x14ac:dyDescent="0.3">
      <c r="B6" s="140"/>
      <c r="C6" s="141"/>
      <c r="D6" s="141"/>
      <c r="E6" s="141"/>
      <c r="F6" s="142"/>
      <c r="G6" s="142"/>
      <c r="H6" s="143"/>
      <c r="I6" s="144" t="s">
        <v>20</v>
      </c>
    </row>
    <row r="7" spans="1:11" ht="51.75" customHeight="1" x14ac:dyDescent="0.2">
      <c r="A7" s="28"/>
      <c r="B7" s="372" t="s">
        <v>158</v>
      </c>
      <c r="C7" s="372" t="s">
        <v>159</v>
      </c>
      <c r="D7" s="372" t="s">
        <v>174</v>
      </c>
      <c r="E7" s="378" t="s">
        <v>160</v>
      </c>
      <c r="F7" s="318" t="s">
        <v>175</v>
      </c>
      <c r="G7" s="374" t="s">
        <v>170</v>
      </c>
      <c r="H7" s="318" t="s">
        <v>190</v>
      </c>
      <c r="I7" s="369" t="s">
        <v>195</v>
      </c>
      <c r="J7" s="318" t="s">
        <v>196</v>
      </c>
      <c r="K7" s="318"/>
    </row>
    <row r="8" spans="1:11" s="30" customFormat="1" ht="58.5" customHeight="1" x14ac:dyDescent="0.2">
      <c r="A8" s="29"/>
      <c r="B8" s="373"/>
      <c r="C8" s="373"/>
      <c r="D8" s="373"/>
      <c r="E8" s="317"/>
      <c r="F8" s="318"/>
      <c r="G8" s="375"/>
      <c r="H8" s="318"/>
      <c r="I8" s="369"/>
      <c r="J8" s="145" t="s">
        <v>191</v>
      </c>
      <c r="K8" s="145" t="s">
        <v>176</v>
      </c>
    </row>
    <row r="9" spans="1:11" ht="28.5" customHeight="1" x14ac:dyDescent="0.2">
      <c r="B9" s="147" t="s">
        <v>177</v>
      </c>
      <c r="C9" s="147" t="s">
        <v>178</v>
      </c>
      <c r="D9" s="147" t="s">
        <v>179</v>
      </c>
      <c r="E9" s="148">
        <v>4</v>
      </c>
      <c r="F9" s="145">
        <v>5</v>
      </c>
      <c r="G9" s="146">
        <v>6</v>
      </c>
      <c r="H9" s="145">
        <v>7</v>
      </c>
      <c r="I9" s="146">
        <v>8</v>
      </c>
      <c r="J9" s="145">
        <v>9</v>
      </c>
      <c r="K9" s="145">
        <v>10</v>
      </c>
    </row>
    <row r="10" spans="1:11" ht="35.1" customHeight="1" x14ac:dyDescent="0.2">
      <c r="B10" s="149" t="s">
        <v>3</v>
      </c>
      <c r="C10" s="19"/>
      <c r="D10" s="20"/>
      <c r="E10" s="20" t="s">
        <v>60</v>
      </c>
      <c r="F10" s="145"/>
      <c r="G10" s="146"/>
      <c r="H10" s="133">
        <f t="shared" ref="H10:H15" si="0">I10+J10</f>
        <v>16063132</v>
      </c>
      <c r="I10" s="133">
        <f>I11</f>
        <v>14774732</v>
      </c>
      <c r="J10" s="133">
        <f>J11</f>
        <v>1288400</v>
      </c>
      <c r="K10" s="133">
        <f>K11</f>
        <v>1230000</v>
      </c>
    </row>
    <row r="11" spans="1:11" ht="31.5" customHeight="1" x14ac:dyDescent="0.2">
      <c r="B11" s="149" t="s">
        <v>1</v>
      </c>
      <c r="C11" s="19"/>
      <c r="D11" s="20"/>
      <c r="E11" s="20" t="s">
        <v>60</v>
      </c>
      <c r="F11" s="145"/>
      <c r="G11" s="146"/>
      <c r="H11" s="133">
        <f t="shared" si="0"/>
        <v>16063132</v>
      </c>
      <c r="I11" s="133">
        <f>SUM(I12:I27)</f>
        <v>14774732</v>
      </c>
      <c r="J11" s="133">
        <f>SUM(J12:J27)</f>
        <v>1288400</v>
      </c>
      <c r="K11" s="133">
        <f>SUM(K12:K27)</f>
        <v>1230000</v>
      </c>
    </row>
    <row r="12" spans="1:11" ht="116.45" customHeight="1" x14ac:dyDescent="0.2">
      <c r="B12" s="15" t="s">
        <v>107</v>
      </c>
      <c r="C12" s="15" t="s">
        <v>108</v>
      </c>
      <c r="D12" s="16" t="s">
        <v>2</v>
      </c>
      <c r="E12" s="16" t="s">
        <v>109</v>
      </c>
      <c r="F12" s="124" t="s">
        <v>376</v>
      </c>
      <c r="G12" s="137" t="s">
        <v>377</v>
      </c>
      <c r="H12" s="134">
        <f t="shared" si="0"/>
        <v>1000000</v>
      </c>
      <c r="I12" s="150"/>
      <c r="J12" s="134">
        <v>1000000</v>
      </c>
      <c r="K12" s="134">
        <v>1000000</v>
      </c>
    </row>
    <row r="13" spans="1:11" ht="131.44999999999999" customHeight="1" x14ac:dyDescent="0.2">
      <c r="B13" s="181" t="s">
        <v>73</v>
      </c>
      <c r="C13" s="181" t="s">
        <v>74</v>
      </c>
      <c r="D13" s="182" t="s">
        <v>75</v>
      </c>
      <c r="E13" s="182" t="s">
        <v>76</v>
      </c>
      <c r="F13" s="136" t="s">
        <v>336</v>
      </c>
      <c r="G13" s="137" t="s">
        <v>335</v>
      </c>
      <c r="H13" s="134">
        <f t="shared" si="0"/>
        <v>6758900</v>
      </c>
      <c r="I13" s="150">
        <v>6758900</v>
      </c>
      <c r="J13" s="134"/>
      <c r="K13" s="134"/>
    </row>
    <row r="14" spans="1:11" ht="86.1" customHeight="1" x14ac:dyDescent="0.2">
      <c r="B14" s="164" t="s">
        <v>89</v>
      </c>
      <c r="C14" s="165">
        <v>2111</v>
      </c>
      <c r="D14" s="205" t="s">
        <v>114</v>
      </c>
      <c r="E14" s="205" t="s">
        <v>88</v>
      </c>
      <c r="F14" s="206" t="s">
        <v>208</v>
      </c>
      <c r="G14" s="137" t="s">
        <v>297</v>
      </c>
      <c r="H14" s="134">
        <f t="shared" si="0"/>
        <v>3707165</v>
      </c>
      <c r="I14" s="232">
        <v>3707165</v>
      </c>
      <c r="J14" s="153"/>
      <c r="K14" s="153"/>
    </row>
    <row r="15" spans="1:11" ht="122.45" customHeight="1" x14ac:dyDescent="0.2">
      <c r="B15" s="15" t="s">
        <v>100</v>
      </c>
      <c r="C15" s="15" t="s">
        <v>117</v>
      </c>
      <c r="D15" s="16" t="s">
        <v>77</v>
      </c>
      <c r="E15" s="16" t="s">
        <v>118</v>
      </c>
      <c r="F15" s="154" t="s">
        <v>209</v>
      </c>
      <c r="G15" s="137" t="s">
        <v>210</v>
      </c>
      <c r="H15" s="134">
        <f t="shared" si="0"/>
        <v>500000</v>
      </c>
      <c r="I15" s="152">
        <v>500000</v>
      </c>
      <c r="J15" s="153"/>
      <c r="K15" s="153"/>
    </row>
    <row r="16" spans="1:11" ht="122.45" customHeight="1" x14ac:dyDescent="0.2">
      <c r="B16" s="15" t="s">
        <v>100</v>
      </c>
      <c r="C16" s="15" t="s">
        <v>117</v>
      </c>
      <c r="D16" s="16" t="s">
        <v>77</v>
      </c>
      <c r="E16" s="16" t="s">
        <v>118</v>
      </c>
      <c r="F16" s="154" t="s">
        <v>379</v>
      </c>
      <c r="G16" s="137" t="s">
        <v>378</v>
      </c>
      <c r="H16" s="134">
        <v>49000</v>
      </c>
      <c r="I16" s="152">
        <v>49000</v>
      </c>
      <c r="J16" s="153"/>
      <c r="K16" s="153"/>
    </row>
    <row r="17" spans="2:12" ht="137.1" customHeight="1" x14ac:dyDescent="0.2">
      <c r="B17" s="15" t="s">
        <v>100</v>
      </c>
      <c r="C17" s="15" t="s">
        <v>117</v>
      </c>
      <c r="D17" s="16" t="s">
        <v>77</v>
      </c>
      <c r="E17" s="16" t="s">
        <v>118</v>
      </c>
      <c r="F17" s="154" t="s">
        <v>473</v>
      </c>
      <c r="G17" s="137" t="s">
        <v>475</v>
      </c>
      <c r="H17" s="134">
        <f>I17</f>
        <v>300000</v>
      </c>
      <c r="I17" s="152">
        <v>300000</v>
      </c>
      <c r="J17" s="153"/>
      <c r="K17" s="153"/>
    </row>
    <row r="18" spans="2:12" ht="122.1" customHeight="1" x14ac:dyDescent="0.2">
      <c r="B18" s="93" t="s">
        <v>204</v>
      </c>
      <c r="C18" s="93" t="s">
        <v>205</v>
      </c>
      <c r="D18" s="93" t="s">
        <v>164</v>
      </c>
      <c r="E18" s="16" t="s">
        <v>206</v>
      </c>
      <c r="F18" s="154" t="s">
        <v>231</v>
      </c>
      <c r="G18" s="137" t="s">
        <v>212</v>
      </c>
      <c r="H18" s="134">
        <f>I18+J18</f>
        <v>460000</v>
      </c>
      <c r="I18" s="152">
        <v>460000</v>
      </c>
      <c r="J18" s="153"/>
      <c r="K18" s="153"/>
    </row>
    <row r="19" spans="2:12" ht="119.1" customHeight="1" x14ac:dyDescent="0.2">
      <c r="B19" s="15" t="s">
        <v>162</v>
      </c>
      <c r="C19" s="15" t="s">
        <v>163</v>
      </c>
      <c r="D19" s="16" t="s">
        <v>164</v>
      </c>
      <c r="E19" s="16" t="s">
        <v>165</v>
      </c>
      <c r="F19" s="154" t="s">
        <v>211</v>
      </c>
      <c r="G19" s="137" t="s">
        <v>212</v>
      </c>
      <c r="H19" s="134">
        <f>I19+J19</f>
        <v>74000</v>
      </c>
      <c r="I19" s="152">
        <v>74000</v>
      </c>
      <c r="J19" s="153"/>
      <c r="K19" s="153"/>
    </row>
    <row r="20" spans="2:12" ht="155.44999999999999" customHeight="1" x14ac:dyDescent="0.2">
      <c r="B20" s="169" t="s">
        <v>287</v>
      </c>
      <c r="C20" s="169" t="s">
        <v>288</v>
      </c>
      <c r="D20" s="169" t="s">
        <v>11</v>
      </c>
      <c r="E20" s="169" t="s">
        <v>289</v>
      </c>
      <c r="F20" s="154" t="s">
        <v>371</v>
      </c>
      <c r="G20" s="137" t="s">
        <v>368</v>
      </c>
      <c r="H20" s="134">
        <v>1500000</v>
      </c>
      <c r="I20" s="152">
        <v>1500000</v>
      </c>
      <c r="J20" s="153"/>
      <c r="K20" s="153"/>
    </row>
    <row r="21" spans="2:12" ht="90.95" customHeight="1" x14ac:dyDescent="0.2">
      <c r="B21" s="15" t="s">
        <v>101</v>
      </c>
      <c r="C21" s="15" t="s">
        <v>122</v>
      </c>
      <c r="D21" s="16" t="s">
        <v>7</v>
      </c>
      <c r="E21" s="16" t="s">
        <v>82</v>
      </c>
      <c r="F21" s="136" t="s">
        <v>232</v>
      </c>
      <c r="G21" s="137" t="s">
        <v>277</v>
      </c>
      <c r="H21" s="134">
        <v>400000</v>
      </c>
      <c r="I21" s="152">
        <v>400000</v>
      </c>
      <c r="J21" s="153"/>
      <c r="K21" s="153"/>
      <c r="L21" s="168" t="s">
        <v>303</v>
      </c>
    </row>
    <row r="22" spans="2:12" ht="272.45" customHeight="1" x14ac:dyDescent="0.2">
      <c r="B22" s="15" t="s">
        <v>101</v>
      </c>
      <c r="C22" s="15" t="s">
        <v>122</v>
      </c>
      <c r="D22" s="16" t="s">
        <v>7</v>
      </c>
      <c r="E22" s="16" t="s">
        <v>82</v>
      </c>
      <c r="F22" s="170" t="s">
        <v>306</v>
      </c>
      <c r="G22" s="137" t="s">
        <v>307</v>
      </c>
      <c r="H22" s="134">
        <v>100000</v>
      </c>
      <c r="I22" s="152">
        <v>100000</v>
      </c>
      <c r="J22" s="153"/>
      <c r="K22" s="153"/>
      <c r="L22" s="168"/>
    </row>
    <row r="23" spans="2:12" ht="90.95" customHeight="1" x14ac:dyDescent="0.2">
      <c r="B23" s="15" t="s">
        <v>87</v>
      </c>
      <c r="C23" s="15" t="s">
        <v>123</v>
      </c>
      <c r="D23" s="16" t="s">
        <v>14</v>
      </c>
      <c r="E23" s="16" t="s">
        <v>80</v>
      </c>
      <c r="F23" s="136" t="s">
        <v>233</v>
      </c>
      <c r="G23" s="137" t="s">
        <v>279</v>
      </c>
      <c r="H23" s="134">
        <f>I23+J23</f>
        <v>565842</v>
      </c>
      <c r="I23" s="152">
        <v>565842</v>
      </c>
      <c r="J23" s="153"/>
      <c r="K23" s="153"/>
    </row>
    <row r="24" spans="2:12" ht="171.75" customHeight="1" x14ac:dyDescent="0.2">
      <c r="B24" s="15" t="s">
        <v>305</v>
      </c>
      <c r="C24" s="169">
        <v>6083</v>
      </c>
      <c r="D24" s="16" t="s">
        <v>291</v>
      </c>
      <c r="E24" s="224" t="s">
        <v>292</v>
      </c>
      <c r="F24" s="124" t="s">
        <v>308</v>
      </c>
      <c r="G24" s="137" t="s">
        <v>309</v>
      </c>
      <c r="H24" s="134">
        <f>I24+J24</f>
        <v>230000</v>
      </c>
      <c r="I24" s="150"/>
      <c r="J24" s="134">
        <v>230000</v>
      </c>
      <c r="K24" s="134">
        <v>230000</v>
      </c>
    </row>
    <row r="25" spans="2:12" ht="95.1" customHeight="1" x14ac:dyDescent="0.2">
      <c r="B25" s="223" t="s">
        <v>298</v>
      </c>
      <c r="C25" s="223" t="s">
        <v>299</v>
      </c>
      <c r="D25" s="223" t="s">
        <v>300</v>
      </c>
      <c r="E25" s="233" t="s">
        <v>301</v>
      </c>
      <c r="F25" s="136" t="s">
        <v>339</v>
      </c>
      <c r="G25" s="137" t="s">
        <v>302</v>
      </c>
      <c r="H25" s="134">
        <v>19825</v>
      </c>
      <c r="I25" s="152">
        <v>19825</v>
      </c>
      <c r="J25" s="153"/>
      <c r="K25" s="153"/>
    </row>
    <row r="26" spans="2:12" ht="95.1" customHeight="1" x14ac:dyDescent="0.2">
      <c r="B26" s="203" t="s">
        <v>380</v>
      </c>
      <c r="C26" s="203" t="s">
        <v>381</v>
      </c>
      <c r="D26" s="203" t="s">
        <v>382</v>
      </c>
      <c r="E26" s="224" t="s">
        <v>383</v>
      </c>
      <c r="F26" s="136" t="s">
        <v>372</v>
      </c>
      <c r="G26" s="137" t="s">
        <v>375</v>
      </c>
      <c r="H26" s="134">
        <v>340000</v>
      </c>
      <c r="I26" s="152">
        <v>340000</v>
      </c>
      <c r="J26" s="153"/>
      <c r="K26" s="153"/>
    </row>
    <row r="27" spans="2:12" ht="118.5" customHeight="1" x14ac:dyDescent="0.2">
      <c r="B27" s="15" t="s">
        <v>234</v>
      </c>
      <c r="C27" s="165">
        <v>8313</v>
      </c>
      <c r="D27" s="16" t="s">
        <v>235</v>
      </c>
      <c r="E27" s="16" t="s">
        <v>139</v>
      </c>
      <c r="F27" s="190" t="s">
        <v>337</v>
      </c>
      <c r="G27" s="137" t="s">
        <v>338</v>
      </c>
      <c r="H27" s="134">
        <f>I27+J27</f>
        <v>58400</v>
      </c>
      <c r="I27" s="152"/>
      <c r="J27" s="153">
        <v>58400</v>
      </c>
      <c r="K27" s="153"/>
    </row>
    <row r="28" spans="2:12" ht="54.6" customHeight="1" x14ac:dyDescent="0.2">
      <c r="B28" s="13" t="s">
        <v>93</v>
      </c>
      <c r="C28" s="90"/>
      <c r="D28" s="91"/>
      <c r="E28" s="14" t="s">
        <v>63</v>
      </c>
      <c r="F28" s="136"/>
      <c r="G28" s="137"/>
      <c r="H28" s="155">
        <f>H29</f>
        <v>640165</v>
      </c>
      <c r="I28" s="155">
        <f>I29</f>
        <v>640165</v>
      </c>
      <c r="J28" s="155">
        <f>J29</f>
        <v>0</v>
      </c>
      <c r="K28" s="155">
        <f>K29</f>
        <v>0</v>
      </c>
    </row>
    <row r="29" spans="2:12" ht="48.6" customHeight="1" x14ac:dyDescent="0.2">
      <c r="B29" s="13" t="s">
        <v>94</v>
      </c>
      <c r="C29" s="90"/>
      <c r="D29" s="91"/>
      <c r="E29" s="14" t="s">
        <v>63</v>
      </c>
      <c r="F29" s="136"/>
      <c r="G29" s="137"/>
      <c r="H29" s="155">
        <f>H32+H33+H31+H30</f>
        <v>640165</v>
      </c>
      <c r="I29" s="155">
        <f>I32+I33+I31+I30</f>
        <v>640165</v>
      </c>
      <c r="J29" s="155">
        <f>J32+J33+J31+J30</f>
        <v>0</v>
      </c>
      <c r="K29" s="155">
        <f>K32+K33+K31+K30</f>
        <v>0</v>
      </c>
    </row>
    <row r="30" spans="2:12" ht="100.5" customHeight="1" x14ac:dyDescent="0.2">
      <c r="B30" s="15" t="s">
        <v>273</v>
      </c>
      <c r="C30" s="15">
        <v>1142</v>
      </c>
      <c r="D30" s="16" t="s">
        <v>62</v>
      </c>
      <c r="E30" s="16" t="s">
        <v>113</v>
      </c>
      <c r="F30" s="136" t="s">
        <v>370</v>
      </c>
      <c r="G30" s="137" t="s">
        <v>369</v>
      </c>
      <c r="H30" s="151">
        <v>26900</v>
      </c>
      <c r="I30" s="152">
        <v>26900</v>
      </c>
      <c r="J30" s="151"/>
      <c r="K30" s="151"/>
    </row>
    <row r="31" spans="2:12" ht="75.95" customHeight="1" x14ac:dyDescent="0.2">
      <c r="B31" s="163" t="s">
        <v>313</v>
      </c>
      <c r="C31" s="163" t="s">
        <v>314</v>
      </c>
      <c r="D31" s="163" t="s">
        <v>164</v>
      </c>
      <c r="E31" s="163" t="s">
        <v>315</v>
      </c>
      <c r="F31" s="201" t="s">
        <v>332</v>
      </c>
      <c r="G31" s="137" t="s">
        <v>333</v>
      </c>
      <c r="H31" s="151">
        <v>326025</v>
      </c>
      <c r="I31" s="152">
        <v>326025</v>
      </c>
      <c r="J31" s="155"/>
      <c r="K31" s="155"/>
    </row>
    <row r="32" spans="2:12" ht="102.95" customHeight="1" x14ac:dyDescent="0.2">
      <c r="B32" s="183" t="s">
        <v>95</v>
      </c>
      <c r="C32" s="183">
        <v>5011</v>
      </c>
      <c r="D32" s="184" t="s">
        <v>16</v>
      </c>
      <c r="E32" s="185" t="s">
        <v>15</v>
      </c>
      <c r="F32" s="136" t="s">
        <v>334</v>
      </c>
      <c r="G32" s="137" t="s">
        <v>331</v>
      </c>
      <c r="H32" s="151">
        <v>51440</v>
      </c>
      <c r="I32" s="152">
        <v>51440</v>
      </c>
      <c r="J32" s="153"/>
      <c r="K32" s="153"/>
    </row>
    <row r="33" spans="2:11" ht="105.6" customHeight="1" x14ac:dyDescent="0.2">
      <c r="B33" s="15" t="s">
        <v>142</v>
      </c>
      <c r="C33" s="165">
        <v>5053</v>
      </c>
      <c r="D33" s="16" t="s">
        <v>16</v>
      </c>
      <c r="E33" s="200" t="s">
        <v>340</v>
      </c>
      <c r="F33" s="136" t="s">
        <v>334</v>
      </c>
      <c r="G33" s="137" t="s">
        <v>331</v>
      </c>
      <c r="H33" s="151">
        <v>235800</v>
      </c>
      <c r="I33" s="152">
        <v>235800</v>
      </c>
      <c r="J33" s="153"/>
      <c r="K33" s="153"/>
    </row>
    <row r="34" spans="2:11" ht="45.95" customHeight="1" x14ac:dyDescent="0.2">
      <c r="B34" s="13" t="s">
        <v>144</v>
      </c>
      <c r="C34" s="90"/>
      <c r="D34" s="91"/>
      <c r="E34" s="14" t="s">
        <v>304</v>
      </c>
      <c r="F34" s="136"/>
      <c r="G34" s="137"/>
      <c r="H34" s="156">
        <f t="shared" ref="H34:K35" si="1">H35</f>
        <v>20333</v>
      </c>
      <c r="I34" s="156">
        <f t="shared" si="1"/>
        <v>20333</v>
      </c>
      <c r="J34" s="156">
        <f t="shared" si="1"/>
        <v>0</v>
      </c>
      <c r="K34" s="156">
        <f t="shared" si="1"/>
        <v>0</v>
      </c>
    </row>
    <row r="35" spans="2:11" ht="39.6" customHeight="1" x14ac:dyDescent="0.2">
      <c r="B35" s="13" t="s">
        <v>145</v>
      </c>
      <c r="C35" s="90"/>
      <c r="D35" s="91"/>
      <c r="E35" s="14" t="s">
        <v>304</v>
      </c>
      <c r="F35" s="136"/>
      <c r="G35" s="137"/>
      <c r="H35" s="155">
        <f t="shared" si="1"/>
        <v>20333</v>
      </c>
      <c r="I35" s="155">
        <f t="shared" si="1"/>
        <v>20333</v>
      </c>
      <c r="J35" s="155">
        <f t="shared" si="1"/>
        <v>0</v>
      </c>
      <c r="K35" s="155">
        <f t="shared" si="1"/>
        <v>0</v>
      </c>
    </row>
    <row r="36" spans="2:11" ht="72.599999999999994" customHeight="1" x14ac:dyDescent="0.2">
      <c r="B36" s="15" t="s">
        <v>92</v>
      </c>
      <c r="C36" s="15" t="s">
        <v>123</v>
      </c>
      <c r="D36" s="16" t="s">
        <v>14</v>
      </c>
      <c r="E36" s="16" t="s">
        <v>80</v>
      </c>
      <c r="F36" s="136" t="s">
        <v>233</v>
      </c>
      <c r="G36" s="137" t="s">
        <v>278</v>
      </c>
      <c r="H36" s="151">
        <v>20333</v>
      </c>
      <c r="I36" s="152">
        <v>20333</v>
      </c>
      <c r="J36" s="153"/>
      <c r="K36" s="153"/>
    </row>
    <row r="37" spans="2:11" ht="46.5" customHeight="1" x14ac:dyDescent="0.2">
      <c r="B37" s="219" t="s">
        <v>363</v>
      </c>
      <c r="C37" s="15"/>
      <c r="D37" s="16"/>
      <c r="E37" s="219" t="s">
        <v>274</v>
      </c>
      <c r="F37" s="220"/>
      <c r="G37" s="221"/>
      <c r="H37" s="155">
        <f>H39</f>
        <v>100000</v>
      </c>
      <c r="I37" s="155">
        <f>I39</f>
        <v>100000</v>
      </c>
      <c r="J37" s="155">
        <f>J39</f>
        <v>0</v>
      </c>
      <c r="K37" s="155">
        <f>K39</f>
        <v>0</v>
      </c>
    </row>
    <row r="38" spans="2:11" ht="46.5" customHeight="1" x14ac:dyDescent="0.2">
      <c r="B38" s="231" t="s">
        <v>275</v>
      </c>
      <c r="C38" s="231" t="s">
        <v>347</v>
      </c>
      <c r="D38" s="231" t="s">
        <v>347</v>
      </c>
      <c r="E38" s="231" t="s">
        <v>274</v>
      </c>
      <c r="F38" s="220"/>
      <c r="G38" s="221"/>
      <c r="H38" s="155">
        <f>H37</f>
        <v>100000</v>
      </c>
      <c r="I38" s="155">
        <f>I37</f>
        <v>100000</v>
      </c>
      <c r="J38" s="155">
        <f>J37</f>
        <v>0</v>
      </c>
      <c r="K38" s="155">
        <f>K37</f>
        <v>0</v>
      </c>
    </row>
    <row r="39" spans="2:11" ht="78" customHeight="1" x14ac:dyDescent="0.2">
      <c r="B39" s="169" t="s">
        <v>285</v>
      </c>
      <c r="C39" s="169" t="s">
        <v>286</v>
      </c>
      <c r="D39" s="169" t="s">
        <v>19</v>
      </c>
      <c r="E39" s="169" t="s">
        <v>220</v>
      </c>
      <c r="F39" s="136" t="s">
        <v>372</v>
      </c>
      <c r="G39" s="137" t="s">
        <v>375</v>
      </c>
      <c r="H39" s="151">
        <v>100000</v>
      </c>
      <c r="I39" s="152">
        <v>100000</v>
      </c>
      <c r="J39" s="153"/>
      <c r="K39" s="153"/>
    </row>
    <row r="40" spans="2:11" ht="30" customHeight="1" x14ac:dyDescent="0.2">
      <c r="B40" s="166"/>
      <c r="C40" s="166"/>
      <c r="D40" s="166"/>
      <c r="E40" s="120" t="s">
        <v>198</v>
      </c>
      <c r="F40" s="157"/>
      <c r="G40" s="155"/>
      <c r="H40" s="158">
        <f>H35+H29+H11+H37</f>
        <v>16823630</v>
      </c>
      <c r="I40" s="158">
        <f>I35+I29+I11+I37</f>
        <v>15535230</v>
      </c>
      <c r="J40" s="158">
        <f>J35+J29+J11+J37</f>
        <v>1288400</v>
      </c>
      <c r="K40" s="158">
        <f>K35+K29+K11+K37</f>
        <v>1230000</v>
      </c>
    </row>
    <row r="41" spans="2:11" ht="36.950000000000003" customHeight="1" x14ac:dyDescent="0.3">
      <c r="B41" s="376" t="s">
        <v>325</v>
      </c>
      <c r="C41" s="377"/>
      <c r="D41" s="377"/>
      <c r="E41" s="159"/>
      <c r="F41" s="135"/>
      <c r="G41" s="160"/>
      <c r="H41" s="160"/>
      <c r="I41" s="96" t="s">
        <v>326</v>
      </c>
      <c r="J41" s="161"/>
      <c r="K41" s="162"/>
    </row>
    <row r="42" spans="2:11" ht="52.5" customHeight="1" x14ac:dyDescent="0.2">
      <c r="B42" s="2"/>
      <c r="C42" s="65"/>
      <c r="D42" s="3"/>
      <c r="E42" s="4"/>
      <c r="F42" s="5"/>
      <c r="G42" s="5"/>
      <c r="H42" s="32"/>
      <c r="I42" s="5"/>
    </row>
    <row r="43" spans="2:11" ht="123.75" customHeight="1" x14ac:dyDescent="0.2">
      <c r="C43" s="2"/>
    </row>
    <row r="44" spans="2:11" ht="98.25" customHeight="1" x14ac:dyDescent="0.2">
      <c r="B44" s="33"/>
      <c r="D44" s="33"/>
      <c r="E44" s="33"/>
      <c r="F44" s="33"/>
      <c r="G44" s="33"/>
      <c r="H44" s="33"/>
      <c r="I44" s="33"/>
    </row>
    <row r="45" spans="2:11" ht="98.25" customHeight="1" x14ac:dyDescent="0.2">
      <c r="B45" s="34"/>
      <c r="C45" s="33"/>
      <c r="D45" s="34"/>
      <c r="E45" s="34"/>
      <c r="F45" s="34"/>
      <c r="G45" s="34"/>
      <c r="H45" s="34"/>
      <c r="I45" s="34"/>
    </row>
    <row r="46" spans="2:11" ht="33.75" customHeight="1" x14ac:dyDescent="0.2">
      <c r="B46" s="35"/>
      <c r="C46" s="34"/>
      <c r="D46" s="35"/>
      <c r="E46" s="35"/>
      <c r="F46" s="35"/>
      <c r="G46" s="35"/>
      <c r="H46" s="35"/>
      <c r="I46" s="35"/>
    </row>
    <row r="47" spans="2:11" ht="39.75" customHeight="1" x14ac:dyDescent="0.2">
      <c r="B47" s="34"/>
      <c r="C47" s="35"/>
      <c r="D47" s="34"/>
      <c r="E47" s="34"/>
      <c r="F47" s="34"/>
      <c r="G47" s="34"/>
      <c r="H47" s="34"/>
      <c r="I47" s="34"/>
    </row>
    <row r="48" spans="2:11" ht="33.75" customHeight="1" x14ac:dyDescent="0.2">
      <c r="B48" s="35"/>
      <c r="C48" s="34"/>
      <c r="D48" s="35"/>
      <c r="E48" s="35"/>
      <c r="F48" s="35"/>
      <c r="G48" s="35"/>
      <c r="H48" s="35"/>
      <c r="I48" s="35"/>
    </row>
    <row r="49" spans="3:17" x14ac:dyDescent="0.2">
      <c r="C49" s="35"/>
    </row>
    <row r="50" spans="3:17" ht="23.25" customHeight="1" x14ac:dyDescent="0.2">
      <c r="J50" s="36"/>
    </row>
    <row r="51" spans="3:17" ht="20.25" customHeight="1" x14ac:dyDescent="0.2">
      <c r="J51" s="35"/>
      <c r="K51" s="36"/>
      <c r="L51" s="36"/>
      <c r="M51" s="36"/>
      <c r="N51" s="36"/>
      <c r="O51" s="36"/>
      <c r="P51" s="36"/>
      <c r="Q51" s="36"/>
    </row>
    <row r="52" spans="3:17" ht="20.25" customHeight="1" x14ac:dyDescent="0.2">
      <c r="J52" s="36"/>
      <c r="K52" s="35"/>
      <c r="L52" s="35"/>
      <c r="M52" s="35"/>
      <c r="N52" s="35"/>
      <c r="O52" s="35"/>
      <c r="P52" s="35"/>
      <c r="Q52" s="35"/>
    </row>
    <row r="53" spans="3:17" ht="30.75" customHeight="1" x14ac:dyDescent="0.2">
      <c r="J53" s="35"/>
      <c r="K53" s="36"/>
      <c r="L53" s="36"/>
      <c r="M53" s="36"/>
      <c r="N53" s="36"/>
      <c r="O53" s="36"/>
      <c r="P53" s="36"/>
      <c r="Q53" s="36"/>
    </row>
    <row r="54" spans="3:17" ht="21" customHeight="1" x14ac:dyDescent="0.2">
      <c r="K54" s="35"/>
      <c r="L54" s="35"/>
      <c r="M54" s="35"/>
      <c r="N54" s="35"/>
      <c r="O54" s="35"/>
      <c r="P54" s="35"/>
      <c r="Q54" s="35"/>
    </row>
  </sheetData>
  <mergeCells count="13">
    <mergeCell ref="B41:D41"/>
    <mergeCell ref="D7:D8"/>
    <mergeCell ref="E7:E8"/>
    <mergeCell ref="C7:C8"/>
    <mergeCell ref="I2:K2"/>
    <mergeCell ref="I3:K3"/>
    <mergeCell ref="I7:I8"/>
    <mergeCell ref="B5:I5"/>
    <mergeCell ref="B7:B8"/>
    <mergeCell ref="J7:K7"/>
    <mergeCell ref="F7:F8"/>
    <mergeCell ref="G7:G8"/>
    <mergeCell ref="H7:H8"/>
  </mergeCells>
  <phoneticPr fontId="36" type="noConversion"/>
  <pageMargins left="0.74803149606299213" right="0.74803149606299213" top="0.59055118110236227" bottom="0.59055118110236227" header="0.51181102362204722" footer="0.51181102362204722"/>
  <pageSetup paperSize="9" scale="5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Дод1</vt:lpstr>
      <vt:lpstr>Дод 1.1</vt:lpstr>
      <vt:lpstr>дод.3</vt:lpstr>
      <vt:lpstr>дод 4</vt:lpstr>
      <vt:lpstr>дод 6</vt:lpstr>
      <vt:lpstr>дод.3!Заголовки_для_печати</vt:lpstr>
      <vt:lpstr>'дод 6'!Область_печати</vt:lpstr>
      <vt:lpstr>Дод1!Область_печати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2022-05-12T07:46:33Z</cp:lastPrinted>
  <dcterms:created xsi:type="dcterms:W3CDTF">2014-01-17T10:52:16Z</dcterms:created>
  <dcterms:modified xsi:type="dcterms:W3CDTF">2022-09-29T13:51:57Z</dcterms:modified>
</cp:coreProperties>
</file>