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terina.DESKTOP-0EFSNTH\Desktop\Мої документи 2026\Виконком 2026\"/>
    </mc:Choice>
  </mc:AlternateContent>
  <bookViews>
    <workbookView xWindow="0" yWindow="0" windowWidth="18030" windowHeight="4780"/>
  </bookViews>
  <sheets>
    <sheet name="zved" sheetId="1" r:id="rId1"/>
  </sheets>
  <definedNames>
    <definedName name="_xlnm._FilterDatabase" localSheetId="0" hidden="1">zved!$A$7:$L$231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1" l="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5" i="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1" i="1"/>
  <c r="K111" i="1"/>
  <c r="J112" i="1"/>
  <c r="K112" i="1"/>
  <c r="J113" i="1"/>
  <c r="K113" i="1"/>
  <c r="J114" i="1"/>
  <c r="K114" i="1"/>
  <c r="J115" i="1"/>
  <c r="K115" i="1"/>
  <c r="J116" i="1"/>
  <c r="K116" i="1"/>
  <c r="J117" i="1"/>
  <c r="K117" i="1"/>
  <c r="J118" i="1"/>
  <c r="K118" i="1"/>
  <c r="J119" i="1"/>
  <c r="K119" i="1"/>
  <c r="J120" i="1"/>
  <c r="K120" i="1"/>
  <c r="J121" i="1"/>
  <c r="K121" i="1"/>
  <c r="J122" i="1"/>
  <c r="K122" i="1"/>
  <c r="J123" i="1"/>
  <c r="K123" i="1"/>
  <c r="J124" i="1"/>
  <c r="K124" i="1"/>
  <c r="J125" i="1"/>
  <c r="K125" i="1"/>
  <c r="J126" i="1"/>
  <c r="K126" i="1"/>
  <c r="J127" i="1"/>
  <c r="K127" i="1"/>
  <c r="J128" i="1"/>
  <c r="K128" i="1"/>
  <c r="J129" i="1"/>
  <c r="K129" i="1"/>
  <c r="J130" i="1"/>
  <c r="K130" i="1"/>
  <c r="J131" i="1"/>
  <c r="K131" i="1"/>
  <c r="J132" i="1"/>
  <c r="K132" i="1"/>
  <c r="J133" i="1"/>
  <c r="K133" i="1"/>
  <c r="J134" i="1"/>
  <c r="K134" i="1"/>
  <c r="J135" i="1"/>
  <c r="K135" i="1"/>
  <c r="J136" i="1"/>
  <c r="K136" i="1"/>
  <c r="J137" i="1"/>
  <c r="K137" i="1"/>
  <c r="J138" i="1"/>
  <c r="K138" i="1"/>
  <c r="J139" i="1"/>
  <c r="K139" i="1"/>
  <c r="J140" i="1"/>
  <c r="K140" i="1"/>
  <c r="J141" i="1"/>
  <c r="K141" i="1"/>
  <c r="J142" i="1"/>
  <c r="K142" i="1"/>
  <c r="J143" i="1"/>
  <c r="K143" i="1"/>
  <c r="J144" i="1"/>
  <c r="K144" i="1"/>
  <c r="J145" i="1"/>
  <c r="K145" i="1"/>
  <c r="J146" i="1"/>
  <c r="K146" i="1"/>
  <c r="J147" i="1"/>
  <c r="K147" i="1"/>
  <c r="J148" i="1"/>
  <c r="K148" i="1"/>
  <c r="J149" i="1"/>
  <c r="K149" i="1"/>
  <c r="J150" i="1"/>
  <c r="K150" i="1"/>
  <c r="J151" i="1"/>
  <c r="K151" i="1"/>
  <c r="J152" i="1"/>
  <c r="K152" i="1"/>
  <c r="J153" i="1"/>
  <c r="K153" i="1"/>
  <c r="J154" i="1"/>
  <c r="K154" i="1"/>
  <c r="J155" i="1"/>
  <c r="K155" i="1"/>
  <c r="J156" i="1"/>
  <c r="K156" i="1"/>
  <c r="J157" i="1"/>
  <c r="K157" i="1"/>
  <c r="J158" i="1"/>
  <c r="K158" i="1"/>
  <c r="J159" i="1"/>
  <c r="K159" i="1"/>
  <c r="J160" i="1"/>
  <c r="K160" i="1"/>
  <c r="J161" i="1"/>
  <c r="K161" i="1"/>
  <c r="J162" i="1"/>
  <c r="K162" i="1"/>
  <c r="J163" i="1"/>
  <c r="K163" i="1"/>
  <c r="J164" i="1"/>
  <c r="K164" i="1"/>
  <c r="J165" i="1"/>
  <c r="K165" i="1"/>
  <c r="J166" i="1"/>
  <c r="K166" i="1"/>
  <c r="J167" i="1"/>
  <c r="K167"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99" i="1"/>
  <c r="K199" i="1"/>
  <c r="J200" i="1"/>
  <c r="K200" i="1"/>
  <c r="J201" i="1"/>
  <c r="K201" i="1"/>
  <c r="J202" i="1"/>
  <c r="K202" i="1"/>
  <c r="J203" i="1"/>
  <c r="K203" i="1"/>
  <c r="J204" i="1"/>
  <c r="K204" i="1"/>
  <c r="J205" i="1"/>
  <c r="K205" i="1"/>
  <c r="J206" i="1"/>
  <c r="K206" i="1"/>
  <c r="J207" i="1"/>
  <c r="K207" i="1"/>
  <c r="J208" i="1"/>
  <c r="K208" i="1"/>
  <c r="J209" i="1"/>
  <c r="K209" i="1"/>
  <c r="J210" i="1"/>
  <c r="K210" i="1"/>
  <c r="J211" i="1"/>
  <c r="K211" i="1"/>
  <c r="J212" i="1"/>
  <c r="K212" i="1"/>
  <c r="J213" i="1"/>
  <c r="K213" i="1"/>
  <c r="J214" i="1"/>
  <c r="K214" i="1"/>
  <c r="J215" i="1"/>
  <c r="K215" i="1"/>
  <c r="J216" i="1"/>
  <c r="K216" i="1"/>
  <c r="J217" i="1"/>
  <c r="K217" i="1"/>
  <c r="J218" i="1"/>
  <c r="K218" i="1"/>
  <c r="J219" i="1"/>
  <c r="K219" i="1"/>
  <c r="J220" i="1"/>
  <c r="K220" i="1"/>
  <c r="J221" i="1"/>
  <c r="K221" i="1"/>
  <c r="J222" i="1"/>
  <c r="K222" i="1"/>
  <c r="J223" i="1"/>
  <c r="K223" i="1"/>
  <c r="J224" i="1"/>
  <c r="K224" i="1"/>
  <c r="J225" i="1"/>
  <c r="K225" i="1"/>
  <c r="J226" i="1"/>
  <c r="K226" i="1"/>
  <c r="J227" i="1"/>
  <c r="K227" i="1"/>
  <c r="J229" i="1"/>
  <c r="K229" i="1"/>
  <c r="K9" i="1"/>
  <c r="J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9" i="1"/>
  <c r="I9" i="1"/>
  <c r="F46" i="1"/>
  <c r="F47" i="1"/>
  <c r="F48" i="1"/>
  <c r="F49" i="1"/>
  <c r="F50" i="1"/>
  <c r="F51" i="1"/>
  <c r="F52" i="1"/>
  <c r="L52" i="1" s="1"/>
  <c r="F53" i="1"/>
  <c r="F54" i="1"/>
  <c r="F55" i="1"/>
  <c r="F56" i="1"/>
  <c r="F57" i="1"/>
  <c r="F58" i="1"/>
  <c r="F59" i="1"/>
  <c r="F60" i="1"/>
  <c r="F61" i="1"/>
  <c r="F62" i="1"/>
  <c r="F63" i="1"/>
  <c r="F64" i="1"/>
  <c r="F65" i="1"/>
  <c r="F66" i="1"/>
  <c r="F67" i="1"/>
  <c r="F68" i="1"/>
  <c r="F69" i="1"/>
  <c r="F70" i="1"/>
  <c r="F71" i="1"/>
  <c r="F72" i="1"/>
  <c r="F73" i="1"/>
  <c r="F74" i="1"/>
  <c r="F75" i="1"/>
  <c r="F76" i="1"/>
  <c r="L76" i="1" s="1"/>
  <c r="F77" i="1"/>
  <c r="F78" i="1"/>
  <c r="F79" i="1"/>
  <c r="F80" i="1"/>
  <c r="F81" i="1"/>
  <c r="F82" i="1"/>
  <c r="F83" i="1"/>
  <c r="F84" i="1"/>
  <c r="F85" i="1"/>
  <c r="F86" i="1"/>
  <c r="F87" i="1"/>
  <c r="F88" i="1"/>
  <c r="F89" i="1"/>
  <c r="F90" i="1"/>
  <c r="F91" i="1"/>
  <c r="F92" i="1"/>
  <c r="F93" i="1"/>
  <c r="F94" i="1"/>
  <c r="L94" i="1" s="1"/>
  <c r="F95" i="1"/>
  <c r="F96" i="1"/>
  <c r="F97" i="1"/>
  <c r="F98" i="1"/>
  <c r="F99" i="1"/>
  <c r="F100" i="1"/>
  <c r="L100" i="1" s="1"/>
  <c r="F101" i="1"/>
  <c r="F102" i="1"/>
  <c r="F103" i="1"/>
  <c r="F104" i="1"/>
  <c r="F105" i="1"/>
  <c r="F106" i="1"/>
  <c r="F107" i="1"/>
  <c r="F108" i="1"/>
  <c r="F109" i="1"/>
  <c r="F111" i="1"/>
  <c r="F112" i="1"/>
  <c r="F113" i="1"/>
  <c r="L113" i="1" s="1"/>
  <c r="F114" i="1"/>
  <c r="F115" i="1"/>
  <c r="F116" i="1"/>
  <c r="F117" i="1"/>
  <c r="F118" i="1"/>
  <c r="F119" i="1"/>
  <c r="L119" i="1" s="1"/>
  <c r="F120" i="1"/>
  <c r="F121" i="1"/>
  <c r="F122" i="1"/>
  <c r="F123" i="1"/>
  <c r="F124" i="1"/>
  <c r="F125" i="1"/>
  <c r="F126" i="1"/>
  <c r="F127" i="1"/>
  <c r="F128" i="1"/>
  <c r="F129" i="1"/>
  <c r="F130" i="1"/>
  <c r="F131" i="1"/>
  <c r="F132" i="1"/>
  <c r="F133" i="1"/>
  <c r="F134" i="1"/>
  <c r="F135" i="1"/>
  <c r="F136" i="1"/>
  <c r="F137" i="1"/>
  <c r="F138" i="1"/>
  <c r="F139" i="1"/>
  <c r="F140" i="1"/>
  <c r="F141" i="1"/>
  <c r="F142" i="1"/>
  <c r="F143" i="1"/>
  <c r="L143" i="1" s="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L209" i="1" s="1"/>
  <c r="F210" i="1"/>
  <c r="F211" i="1"/>
  <c r="F212" i="1"/>
  <c r="F213" i="1"/>
  <c r="F214" i="1"/>
  <c r="F215" i="1"/>
  <c r="L215" i="1" s="1"/>
  <c r="F216" i="1"/>
  <c r="F217" i="1"/>
  <c r="F218" i="1"/>
  <c r="F219" i="1"/>
  <c r="F220" i="1"/>
  <c r="F221" i="1"/>
  <c r="F222" i="1"/>
  <c r="F223" i="1"/>
  <c r="F224" i="1"/>
  <c r="F225" i="1"/>
  <c r="F226" i="1"/>
  <c r="F227" i="1"/>
  <c r="L227" i="1" s="1"/>
  <c r="F229"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10" i="1"/>
  <c r="F11" i="1"/>
  <c r="F9" i="1"/>
  <c r="L208" i="1" l="1"/>
  <c r="L196" i="1"/>
  <c r="L184" i="1"/>
  <c r="L172" i="1"/>
  <c r="L148" i="1"/>
  <c r="L136" i="1"/>
  <c r="L226" i="1"/>
  <c r="L214" i="1"/>
  <c r="L178" i="1"/>
  <c r="L166" i="1"/>
  <c r="L154" i="1"/>
  <c r="L142" i="1"/>
  <c r="L130" i="1"/>
  <c r="L124" i="1"/>
  <c r="L112" i="1"/>
  <c r="L99" i="1"/>
  <c r="L93" i="1"/>
  <c r="L81" i="1"/>
  <c r="L57" i="1"/>
  <c r="L225" i="1"/>
  <c r="L219" i="1"/>
  <c r="L213" i="1"/>
  <c r="L207" i="1"/>
  <c r="L201" i="1"/>
  <c r="L195" i="1"/>
  <c r="L189" i="1"/>
  <c r="L183" i="1"/>
  <c r="L177" i="1"/>
  <c r="L165" i="1"/>
  <c r="L159" i="1"/>
  <c r="L153" i="1"/>
  <c r="L147" i="1"/>
  <c r="L141" i="1"/>
  <c r="L135" i="1"/>
  <c r="L129" i="1"/>
  <c r="L123" i="1"/>
  <c r="L117" i="1"/>
  <c r="L111" i="1"/>
  <c r="L104" i="1"/>
  <c r="L92" i="1"/>
  <c r="L202" i="1"/>
  <c r="L190" i="1"/>
  <c r="L203" i="1"/>
  <c r="L197" i="1"/>
  <c r="L191" i="1"/>
  <c r="L185" i="1"/>
  <c r="L179" i="1"/>
  <c r="L171" i="1"/>
  <c r="L173" i="1"/>
  <c r="L167" i="1"/>
  <c r="L161" i="1"/>
  <c r="L160" i="1"/>
  <c r="L155" i="1"/>
  <c r="L149" i="1"/>
  <c r="L137" i="1"/>
  <c r="L131" i="1"/>
  <c r="L125" i="1"/>
  <c r="L42" i="1"/>
  <c r="L36" i="1"/>
  <c r="L229" i="1"/>
  <c r="L223" i="1"/>
  <c r="L217" i="1"/>
  <c r="L211" i="1"/>
  <c r="L205" i="1"/>
  <c r="L199" i="1"/>
  <c r="L193" i="1"/>
  <c r="L187" i="1"/>
  <c r="L181" i="1"/>
  <c r="L175" i="1"/>
  <c r="L169" i="1"/>
  <c r="L163" i="1"/>
  <c r="L157" i="1"/>
  <c r="L151" i="1"/>
  <c r="L145" i="1"/>
  <c r="L139" i="1"/>
  <c r="L133" i="1"/>
  <c r="L127" i="1"/>
  <c r="L121" i="1"/>
  <c r="L115" i="1"/>
  <c r="L90" i="1"/>
  <c r="L78" i="1"/>
  <c r="L72" i="1"/>
  <c r="L66" i="1"/>
  <c r="L54" i="1"/>
  <c r="L48" i="1"/>
  <c r="L221" i="1"/>
  <c r="L220" i="1"/>
  <c r="L224" i="1"/>
  <c r="L218" i="1"/>
  <c r="L212" i="1"/>
  <c r="L206" i="1"/>
  <c r="L200" i="1"/>
  <c r="L194" i="1"/>
  <c r="L188" i="1"/>
  <c r="L182" i="1"/>
  <c r="L176" i="1"/>
  <c r="L170" i="1"/>
  <c r="L164" i="1"/>
  <c r="L158" i="1"/>
  <c r="L152" i="1"/>
  <c r="L146" i="1"/>
  <c r="L140" i="1"/>
  <c r="L134" i="1"/>
  <c r="L128" i="1"/>
  <c r="L122" i="1"/>
  <c r="L116" i="1"/>
  <c r="L109" i="1"/>
  <c r="L103" i="1"/>
  <c r="L97" i="1"/>
  <c r="L91" i="1"/>
  <c r="L79" i="1"/>
  <c r="L73" i="1"/>
  <c r="L55" i="1"/>
  <c r="L101" i="1"/>
  <c r="L95" i="1"/>
  <c r="L71" i="1"/>
  <c r="L65" i="1"/>
  <c r="L59" i="1"/>
  <c r="L47" i="1"/>
  <c r="L41" i="1"/>
  <c r="L35" i="1"/>
  <c r="L29" i="1"/>
  <c r="L23" i="1"/>
  <c r="L17" i="1"/>
  <c r="L11" i="1"/>
  <c r="L9" i="1"/>
  <c r="L50" i="1"/>
  <c r="L118" i="1"/>
  <c r="L222" i="1"/>
  <c r="L216" i="1"/>
  <c r="L210" i="1"/>
  <c r="L204" i="1"/>
  <c r="L198" i="1"/>
  <c r="L192" i="1"/>
  <c r="L186" i="1"/>
  <c r="L180" i="1"/>
  <c r="L174" i="1"/>
  <c r="L168" i="1"/>
  <c r="L162" i="1"/>
  <c r="L156" i="1"/>
  <c r="L150" i="1"/>
  <c r="L144" i="1"/>
  <c r="L138" i="1"/>
  <c r="L132" i="1"/>
  <c r="L126" i="1"/>
  <c r="L120" i="1"/>
  <c r="L114" i="1"/>
  <c r="L107" i="1"/>
  <c r="L89" i="1"/>
  <c r="L83" i="1"/>
  <c r="L77" i="1"/>
  <c r="L53" i="1"/>
  <c r="L98" i="1"/>
  <c r="L106" i="1"/>
  <c r="L70" i="1"/>
  <c r="L64" i="1"/>
  <c r="L58" i="1"/>
  <c r="L46" i="1"/>
  <c r="L40" i="1"/>
  <c r="L34" i="1"/>
  <c r="L28" i="1"/>
  <c r="L22" i="1"/>
  <c r="L16" i="1"/>
  <c r="L10" i="1"/>
  <c r="L105" i="1"/>
  <c r="L75" i="1"/>
  <c r="L69" i="1"/>
  <c r="L63" i="1"/>
  <c r="L51" i="1"/>
  <c r="L45" i="1"/>
  <c r="L39" i="1"/>
  <c r="L33" i="1"/>
  <c r="L27" i="1"/>
  <c r="L21" i="1"/>
  <c r="L15" i="1"/>
  <c r="L38" i="1"/>
  <c r="L32" i="1"/>
  <c r="L26" i="1"/>
  <c r="L20" i="1"/>
  <c r="L14" i="1"/>
  <c r="L67" i="1"/>
  <c r="L61" i="1"/>
  <c r="L49" i="1"/>
  <c r="L43" i="1"/>
  <c r="L37" i="1"/>
  <c r="L31" i="1"/>
  <c r="L25" i="1"/>
  <c r="L19" i="1"/>
  <c r="L13" i="1"/>
  <c r="L86" i="1"/>
  <c r="L80" i="1"/>
  <c r="L74" i="1"/>
  <c r="L68" i="1"/>
  <c r="L62" i="1"/>
  <c r="L56" i="1"/>
  <c r="L108" i="1"/>
  <c r="L102" i="1"/>
  <c r="L96" i="1"/>
  <c r="L60" i="1"/>
  <c r="L30" i="1"/>
  <c r="L24" i="1"/>
  <c r="L18" i="1"/>
  <c r="L12" i="1"/>
  <c r="L88" i="1"/>
  <c r="L87" i="1"/>
  <c r="L85" i="1"/>
  <c r="L84" i="1"/>
  <c r="L82" i="1"/>
  <c r="L44" i="1"/>
</calcChain>
</file>

<file path=xl/sharedStrings.xml><?xml version="1.0" encoding="utf-8"?>
<sst xmlns="http://schemas.openxmlformats.org/spreadsheetml/2006/main" count="700" uniqueCount="507">
  <si>
    <t/>
  </si>
  <si>
    <t>Найменування показника</t>
  </si>
  <si>
    <t>Загальний фонд</t>
  </si>
  <si>
    <t>Спеціальний фонд</t>
  </si>
  <si>
    <t>1</t>
  </si>
  <si>
    <t>І. Доходи</t>
  </si>
  <si>
    <t>Податкові надходження</t>
  </si>
  <si>
    <t>10000000</t>
  </si>
  <si>
    <t>Податки на доходи, податки на прибуток, податки на збільшення ринкової вартості  </t>
  </si>
  <si>
    <t>11000000</t>
  </si>
  <si>
    <t>Податок та збір на доходи фізичних осіб</t>
  </si>
  <si>
    <t>11010000</t>
  </si>
  <si>
    <t>Податок на доходи фізичних осіб, що сплачується податковими агентами, із доходів платника податку у вигляді заробітної плати</t>
  </si>
  <si>
    <t>11010100</t>
  </si>
  <si>
    <t>Податок на доходи фізичних осіб, що сплачується податковими агентами, із доходів платника податку інших ніж заробітна плата</t>
  </si>
  <si>
    <t>11010400</t>
  </si>
  <si>
    <t>Податок на доходи фізичних осіб, що сплачується фізичними особами за результатами річного декларування</t>
  </si>
  <si>
    <t>11010500</t>
  </si>
  <si>
    <t>Податок на доходи фізичних осіб у вигляді мінімального податкового зобов'язання, що підлягає сплаті фізичними особами</t>
  </si>
  <si>
    <t>11011300</t>
  </si>
  <si>
    <t>Податок на прибуток підприємств  </t>
  </si>
  <si>
    <t>11020000</t>
  </si>
  <si>
    <t>Податок на прибуток підприємств та фінансових установ комунальної власності </t>
  </si>
  <si>
    <t>11020200</t>
  </si>
  <si>
    <t>Рентна плата та плата за використання інших природних ресурсів </t>
  </si>
  <si>
    <t>13000000</t>
  </si>
  <si>
    <t>Рентна плата за спеціальне використання лісових ресурсів </t>
  </si>
  <si>
    <t>13010000</t>
  </si>
  <si>
    <t>Рентна плата за спеціальне використання лісових ресурсів в частині деревини, заготовленої в порядку рубок головного користування </t>
  </si>
  <si>
    <t>13010100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</si>
  <si>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</si>
  <si>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13010200</t>
  </si>
  <si>
    <t>Рентна плата за користування надрами загальнодержавного значення</t>
  </si>
  <si>
    <t>13030000</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</si>
  <si>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</si>
  <si>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13030100</t>
  </si>
  <si>
    <t>Рентна плата за користування надрами для видобування бурштину</t>
  </si>
  <si>
    <t>13031000</t>
  </si>
  <si>
    <t>Внутрішні податки на товари та послуги  </t>
  </si>
  <si>
    <t>14000000</t>
  </si>
  <si>
    <t>Акцизний податок з вироблених в Україні підакцизних товарів (продукції) </t>
  </si>
  <si>
    <t>14020000</t>
  </si>
  <si>
    <t>Пальне</t>
  </si>
  <si>
    <t>14021900</t>
  </si>
  <si>
    <t>Акцизний податок з ввезених на митну територію України підакцизних товарів (продукції) </t>
  </si>
  <si>
    <t>14030000</t>
  </si>
  <si>
    <t>14031900</t>
  </si>
  <si>
    <t>Акцизний податок з реалізації суб’єктами господарювання роздрібної торгівлі підакцизних товарів</t>
  </si>
  <si>
    <t>14040000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</si>
  <si>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</si>
  <si>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14040100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</si>
  <si>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</si>
  <si>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14040200</t>
  </si>
  <si>
    <t>Місцеві податки та збори, що сплачуються (перераховуються) згідно з Податковим кодексом України</t>
  </si>
  <si>
    <t>18000000</t>
  </si>
  <si>
    <t>Податок на майно</t>
  </si>
  <si>
    <t>18010000</t>
  </si>
  <si>
    <t>Податок на нерухоме майно, відмінне від земельної ділянки, сплачений юридичними особами, які є власниками об'єктів житлової нерухомості</t>
  </si>
  <si>
    <t>18010100</t>
  </si>
  <si>
    <t>Податок на нерухоме майно, відмінне від земельної ділянки, сплачений фізичними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</si>
  <si>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</si>
  <si>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нежитлової нерухомості</t>
  </si>
  <si>
    <t>18010300</t>
  </si>
  <si>
    <t>Податок на нерухоме майно, відмінне від земельної ділянки, сплачений  юридичними особами, які є власниками об'єктів нежитлової нерухомості</t>
  </si>
  <si>
    <t>18010400</t>
  </si>
  <si>
    <t>Земельний податок з юридичних осіб </t>
  </si>
  <si>
    <t>18010500</t>
  </si>
  <si>
    <t>Орендна плата з юридичних осіб </t>
  </si>
  <si>
    <t>18010600</t>
  </si>
  <si>
    <t>Земельний податок з фізичних осіб </t>
  </si>
  <si>
    <t>18010700</t>
  </si>
  <si>
    <t>Орендна плата з фізичних осіб </t>
  </si>
  <si>
    <t>18010900</t>
  </si>
  <si>
    <t>Транспортний податок з фізичних осіб</t>
  </si>
  <si>
    <t>18011000</t>
  </si>
  <si>
    <t>Транспортний податок з юридичних осіб</t>
  </si>
  <si>
    <t>18011100</t>
  </si>
  <si>
    <t>Туристичний збір </t>
  </si>
  <si>
    <t>18030000</t>
  </si>
  <si>
    <t>Туристичний збір, сплачений юридичними особами </t>
  </si>
  <si>
    <t>18030100</t>
  </si>
  <si>
    <t>Туристичний збір, сплачений фізичними особами </t>
  </si>
  <si>
    <t>18030200</t>
  </si>
  <si>
    <t>Єдиний податок  </t>
  </si>
  <si>
    <t>18050000</t>
  </si>
  <si>
    <t>Єдиний податок з юридичних осіб </t>
  </si>
  <si>
    <t>18050300</t>
  </si>
  <si>
    <t>Єдиний податок з фізичних осіб </t>
  </si>
  <si>
    <t>18050400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</si>
  <si>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</si>
  <si>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18050500</t>
  </si>
  <si>
    <t>Інші податки та збори</t>
  </si>
  <si>
    <t>19000000</t>
  </si>
  <si>
    <t>Екологічний податок</t>
  </si>
  <si>
    <t>19010000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</si>
  <si>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</si>
  <si>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19010100</t>
  </si>
  <si>
    <t>Надходження від скидів забруднюючих речовин безпосередньо у водні об'єкти </t>
  </si>
  <si>
    <t>19010200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</si>
  <si>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</si>
  <si>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19010300</t>
  </si>
  <si>
    <t>Неподаткові надходження</t>
  </si>
  <si>
    <t>20000000</t>
  </si>
  <si>
    <t>Доходи від власності та підприємницької діяльності</t>
  </si>
  <si>
    <t>21000000</t>
  </si>
  <si>
    <t>Інші надходження  </t>
  </si>
  <si>
    <t>21080000</t>
  </si>
  <si>
    <t>Адміністративні штрафи та інші санкції </t>
  </si>
  <si>
    <t>21081100</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</si>
  <si>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</si>
  <si>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21081500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</si>
  <si>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</si>
  <si>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21082400</t>
  </si>
  <si>
    <t>Адміністративні збори та платежі, доходи від некомерційної господарської діяльності </t>
  </si>
  <si>
    <t>22000000</t>
  </si>
  <si>
    <t>Плата за надання адміністративних послуг</t>
  </si>
  <si>
    <t>22010000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</si>
  <si>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</si>
  <si>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22010300</t>
  </si>
  <si>
    <t>Плата за надання інших адміністративних послуг</t>
  </si>
  <si>
    <t>22012500</t>
  </si>
  <si>
    <t>Адміністративний збір за державну реєстрацію речових прав на нерухоме майно та їх обтяжень </t>
  </si>
  <si>
    <t>22012600</t>
  </si>
  <si>
    <t>Надходження від орендної плати за користування єдиним майновим комплексом та іншим державним майном</t>
  </si>
  <si>
    <t>22080000</t>
  </si>
  <si>
    <t>Надходження від орендної плати за користування майновим комплексом та іншим майном, що перебуває в комунальній власності</t>
  </si>
  <si>
    <t>22080400</t>
  </si>
  <si>
    <t>Державне мито  </t>
  </si>
  <si>
    <t>22090000</t>
  </si>
  <si>
    <t>Державне мито, що сплачується за місцем розгляду та оформлення документів, у тому числі за оформлення документів на спадщину і дарування  </t>
  </si>
  <si>
    <t>22090100</t>
  </si>
  <si>
    <t>Державне мито, пов'язане з видачею та оформленням закордонних паспортів (посвідок) та паспортів громадян України  </t>
  </si>
  <si>
    <t>22090400</t>
  </si>
  <si>
    <t>Інші неподаткові надходження</t>
  </si>
  <si>
    <t>24000000</t>
  </si>
  <si>
    <t>24060000</t>
  </si>
  <si>
    <t>24060300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</si>
  <si>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</si>
  <si>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24062100</t>
  </si>
  <si>
    <t>Власні надходження бюджетних установ</t>
  </si>
  <si>
    <t>25000000</t>
  </si>
  <si>
    <t>Надходження від плати за послуги, що надаються бюджетними установами згідно із законодавством </t>
  </si>
  <si>
    <t>25010000</t>
  </si>
  <si>
    <t>Плата за послуги, що надаються бюджетними установами згідно з їх основною діяльністю </t>
  </si>
  <si>
    <t>25010100</t>
  </si>
  <si>
    <t>Надходження бюджетних установ від додаткової (господарської) діяльності </t>
  </si>
  <si>
    <t>25010200</t>
  </si>
  <si>
    <t>Плата за оренду майна бюджетних установ, що здійснюється відповідно до Закону України "Про оренду державного та комунального майна"</t>
  </si>
  <si>
    <t>25010300</t>
  </si>
  <si>
    <t>Надходження бюджетних установ від реалізації в установленому порядку майна (крім нерухомого майна) </t>
  </si>
  <si>
    <t>25010400</t>
  </si>
  <si>
    <t>Інші джерела власних надходжень бюджетних установ  </t>
  </si>
  <si>
    <t>25020000</t>
  </si>
  <si>
    <t>Благодійні внески, гранти та дарунки </t>
  </si>
  <si>
    <t>25020100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</si>
  <si>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</si>
  <si>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25020200</t>
  </si>
  <si>
    <t>Доходи від операцій з капіталом  </t>
  </si>
  <si>
    <t>30000000</t>
  </si>
  <si>
    <t>Надходження від продажу основного капіталу  </t>
  </si>
  <si>
    <t>31000000</t>
  </si>
  <si>
    <t>Кошти від відчуження майна, що належить Автономній Республіці Крим та майна, що перебуває в комунальній власності  </t>
  </si>
  <si>
    <t>31030000</t>
  </si>
  <si>
    <t>Кошти від продажу землі і нематеріальних активів </t>
  </si>
  <si>
    <t>33000000</t>
  </si>
  <si>
    <t>Кошти від продажу землі </t>
  </si>
  <si>
    <t>33010000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</si>
  <si>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</si>
  <si>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33010100</t>
  </si>
  <si>
    <t>Разом доходів (без урахування міжбюджетних трансфертів)</t>
  </si>
  <si>
    <t>90010100</t>
  </si>
  <si>
    <t>Офіційні трансферти  </t>
  </si>
  <si>
    <t>40000000</t>
  </si>
  <si>
    <t>Від органів державного управління  </t>
  </si>
  <si>
    <t>41000000</t>
  </si>
  <si>
    <t>Дотації</t>
  </si>
  <si>
    <t>41020000</t>
  </si>
  <si>
    <t>Базова дотація</t>
  </si>
  <si>
    <t>41020100</t>
  </si>
  <si>
    <t>Субвенції</t>
  </si>
  <si>
    <t>41030000</t>
  </si>
  <si>
    <t>Субвенція з державного бюджету місцевим бюджетам на забезпечення харчуванням учнів закладів загальної середньої освіти</t>
  </si>
  <si>
    <t>41031100</t>
  </si>
  <si>
    <t>Освітня субвенція з державного бюджету місцевим бюджетам</t>
  </si>
  <si>
    <t>41033900</t>
  </si>
  <si>
    <t>Субвенція з державного бюджету місцевим бюджетам на надання державної підтримки особам з особливими освітніми потребами</t>
  </si>
  <si>
    <t>41035400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</si>
  <si>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</si>
  <si>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41036000</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</si>
  <si>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</si>
  <si>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</si>
  <si>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Усього доходів з урахуванням міжбюджетних трансфертів з державного бюджету</t>
  </si>
  <si>
    <t>90010200</t>
  </si>
  <si>
    <t>Субвенції з місцевих бюджетів іншим місцевим бюджетам</t>
  </si>
  <si>
    <t>41050000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</si>
  <si>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</si>
  <si>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</si>
  <si>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Субвенція з місцевого бюджету на здійснення переданих видатків у сфері освіти за рахунок коштів освітньої субвенції</t>
  </si>
  <si>
    <t>41051000</t>
  </si>
  <si>
    <t>Інші субвенції з місцевого бюджету</t>
  </si>
  <si>
    <t>41053900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</si>
  <si>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</si>
  <si>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</si>
  <si>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Усього</t>
  </si>
  <si>
    <t>90010300</t>
  </si>
  <si>
    <t>ІІ. Видатки</t>
  </si>
  <si>
    <t>Державне управління</t>
  </si>
  <si>
    <t>0100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</si>
  <si>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</si>
  <si>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</si>
  <si>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0110150</t>
  </si>
  <si>
    <t>Керівництво і управління у відповідній сфері у містах (місті Києві), селищах, селах, територіальних громадах</t>
  </si>
  <si>
    <t>0160</t>
  </si>
  <si>
    <t>0610160</t>
  </si>
  <si>
    <t>0910160</t>
  </si>
  <si>
    <t>1010160</t>
  </si>
  <si>
    <t>3710160</t>
  </si>
  <si>
    <t>Інша діяльність у сфері державного управління</t>
  </si>
  <si>
    <t>0180</t>
  </si>
  <si>
    <t>0110180</t>
  </si>
  <si>
    <t>0910180</t>
  </si>
  <si>
    <t>Освіта</t>
  </si>
  <si>
    <t>1000</t>
  </si>
  <si>
    <t>Надання дошкільної освіти</t>
  </si>
  <si>
    <t>1010</t>
  </si>
  <si>
    <t>0111010</t>
  </si>
  <si>
    <t>Надання загальної середньої освіти за рахунок коштів місцевого бюджету</t>
  </si>
  <si>
    <t>1020</t>
  </si>
  <si>
    <t>Надання загальної середньої освіти закладами загальної середньої освіти за рахунок коштів місцевого бюджету</t>
  </si>
  <si>
    <t>1021</t>
  </si>
  <si>
    <t>0611021</t>
  </si>
  <si>
    <t>Надання загальної середньої освіти міжшкільними ресурсними центрами за рахунок коштів місцевого бюджету</t>
  </si>
  <si>
    <t>1026</t>
  </si>
  <si>
    <t>0611026</t>
  </si>
  <si>
    <t>Надання загальної середньої освіти за рахунок освітньої субвенції</t>
  </si>
  <si>
    <t>1030</t>
  </si>
  <si>
    <t>Надання загальної середньої освіти закладами загальної середньої освіти за рахунок освітньої субвенції</t>
  </si>
  <si>
    <t>1031</t>
  </si>
  <si>
    <t>0611031</t>
  </si>
  <si>
    <t>Надання позашкільної освіти закладами позашкільної освіти, заходи із позашкільної роботи з дітьми</t>
  </si>
  <si>
    <t>1070</t>
  </si>
  <si>
    <t>0611070</t>
  </si>
  <si>
    <t>Надання спеціалізованої освіти мистецькими школами</t>
  </si>
  <si>
    <t>1080</t>
  </si>
  <si>
    <t>1011080</t>
  </si>
  <si>
    <t>Інші програми, заклади та заходи у сфері освіти</t>
  </si>
  <si>
    <t>1140</t>
  </si>
  <si>
    <t>Забезпечення діяльності інших закладів у сфері освіти</t>
  </si>
  <si>
    <t>1141</t>
  </si>
  <si>
    <t>0611141</t>
  </si>
  <si>
    <t>Інші програми та заходи у сфері освіти</t>
  </si>
  <si>
    <t>1142</t>
  </si>
  <si>
    <t>0611142</t>
  </si>
  <si>
    <t>Забезпечення діяльності інклюзивно-ресурсних центрів</t>
  </si>
  <si>
    <t>1150</t>
  </si>
  <si>
    <t>Забезпечення діяльності інклюзивно-ресурсних центрів за рахунок коштів місцевого бюджету</t>
  </si>
  <si>
    <t>1151</t>
  </si>
  <si>
    <t>0611151</t>
  </si>
  <si>
    <t>Забезпечення діяльності інклюзивно-ресурсних центрів за рахунок освітньої субвенції</t>
  </si>
  <si>
    <t>1152</t>
  </si>
  <si>
    <t>0611152</t>
  </si>
  <si>
    <t>Виконання заходів, спрямованих на забезпечення якісної, сучасної та доступної загальної середньої освіти «Нова українська школа»</t>
  </si>
  <si>
    <t>1180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</si>
  <si>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</si>
  <si>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1183</t>
  </si>
  <si>
    <t>0611183</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</si>
  <si>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</si>
  <si>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1184</t>
  </si>
  <si>
    <t>0611184</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</si>
  <si>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</si>
  <si>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</si>
  <si>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</si>
  <si>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Виконання заходів за рахунок коштів освітньої субвенції з державного бюджету місцевим бюджетам (за спеціальним фондом державного бюджету)</t>
  </si>
  <si>
    <t>1270</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</si>
  <si>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</si>
  <si>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1279</t>
  </si>
  <si>
    <t>0611279</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</si>
  <si>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</si>
  <si>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</si>
  <si>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</si>
  <si>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1291</t>
  </si>
  <si>
    <t>0611291</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</si>
  <si>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</si>
  <si>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1292</t>
  </si>
  <si>
    <t>0611292</t>
  </si>
  <si>
    <t>Будівництво 1 освітніх установ та закладів</t>
  </si>
  <si>
    <t>1300</t>
  </si>
  <si>
    <t>0611300</t>
  </si>
  <si>
    <t>Виконання заходів із задоволення потреб у забезпеченні безпечного освітнього середовища</t>
  </si>
  <si>
    <t>1400</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</si>
  <si>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</si>
  <si>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</si>
  <si>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</si>
  <si>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Виконання заходів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</si>
  <si>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1500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</si>
  <si>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</si>
  <si>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1501</t>
  </si>
  <si>
    <t>0611501</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</si>
  <si>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</si>
  <si>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</si>
  <si>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0611600</t>
  </si>
  <si>
    <t>Забезпечення харчуванням учнів закладів загальної середньої освіти за рахунок субвенції з державного бюджету місцевим бюджетам</t>
  </si>
  <si>
    <t>1702</t>
  </si>
  <si>
    <t>0611702</t>
  </si>
  <si>
    <t>Охорона здоров'я</t>
  </si>
  <si>
    <t>2000</t>
  </si>
  <si>
    <t>Багатопрофільна стаціонарна медична допомога населенню</t>
  </si>
  <si>
    <t>2010</t>
  </si>
  <si>
    <t>0112010</t>
  </si>
  <si>
    <t>Первинна медична допомога населенню</t>
  </si>
  <si>
    <t>2110</t>
  </si>
  <si>
    <t>Первинна медична допомога населенню, що надається центрами первинної медичної (медико-санітарної) допомоги</t>
  </si>
  <si>
    <t>2111</t>
  </si>
  <si>
    <t>0112111</t>
  </si>
  <si>
    <t>Програми і централізовані заходи у галузі охорони здоров'я</t>
  </si>
  <si>
    <t>2140</t>
  </si>
  <si>
    <t>Програми і централізовані заходи боротьби з туберкульозом</t>
  </si>
  <si>
    <t>2142</t>
  </si>
  <si>
    <t>0112142</t>
  </si>
  <si>
    <t>Інші програми, заклади та заходи у сфері охорони здоров'я</t>
  </si>
  <si>
    <t>2150</t>
  </si>
  <si>
    <t>Інші програми та заходи у сфері охорони здоров'я</t>
  </si>
  <si>
    <t>2152</t>
  </si>
  <si>
    <t>0112152</t>
  </si>
  <si>
    <t>Соціальний захист та соціальне забезпечення</t>
  </si>
  <si>
    <t>3000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</si>
  <si>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</si>
  <si>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3030</t>
  </si>
  <si>
    <t>Компенсаційні виплати на пільговий проїзд автомобільним транспортом окремим категоріям громадян</t>
  </si>
  <si>
    <t>3033</t>
  </si>
  <si>
    <t>0113033</t>
  </si>
  <si>
    <t>Компенсаційні виплати за пільговий проїзд окремих категорій громадян на залізничному транспорті</t>
  </si>
  <si>
    <t>3035</t>
  </si>
  <si>
    <t>0113035</t>
  </si>
  <si>
    <t>Видатки на поховання учасників бойових дій та осіб з інвалідністю внаслідок війни</t>
  </si>
  <si>
    <t>3090</t>
  </si>
  <si>
    <t>0113090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</si>
  <si>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</si>
  <si>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</si>
  <si>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</si>
  <si>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3104</t>
  </si>
  <si>
    <t>0113104</t>
  </si>
  <si>
    <t>Надання реабілітаційних послуг особам з інвалідністю та дітям з інвалідністю</t>
  </si>
  <si>
    <t>3105</t>
  </si>
  <si>
    <t>0113105</t>
  </si>
  <si>
    <t>Заклади і заходи з питань дітей та їх соціального захисту</t>
  </si>
  <si>
    <t>3110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</si>
  <si>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</si>
  <si>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3114</t>
  </si>
  <si>
    <t>0913114</t>
  </si>
  <si>
    <t>Здійснення соціальної роботи з вразливими категоріями населення</t>
  </si>
  <si>
    <t>3120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</si>
  <si>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</si>
  <si>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3121</t>
  </si>
  <si>
    <t>0113121</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</si>
  <si>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</si>
  <si>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3124</t>
  </si>
  <si>
    <t>0113124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</si>
  <si>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</si>
  <si>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</si>
  <si>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0113160</t>
  </si>
  <si>
    <t>Соціальний захист ветеранів війни та праці</t>
  </si>
  <si>
    <t>3190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</si>
  <si>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</si>
  <si>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3193</t>
  </si>
  <si>
    <t>0113193</t>
  </si>
  <si>
    <t>Грошова компенсація за належні для отримання жилі приміщення для окремих категорій населення відповідно до законодавства</t>
  </si>
  <si>
    <t>3220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</si>
  <si>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</si>
  <si>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3225</t>
  </si>
  <si>
    <t>0113225</t>
  </si>
  <si>
    <t>Інші заклади та заходи</t>
  </si>
  <si>
    <t>3240</t>
  </si>
  <si>
    <t>Надання комплексу послуг особам/сім’ям у сфері соціального захисту та соціального забезпечення іншими надавачами соціальних послуг 1090</t>
  </si>
  <si>
    <t>3241</t>
  </si>
  <si>
    <t>0113241</t>
  </si>
  <si>
    <t>Інші заходи у сфері соціального захисту і соціального забезпечення</t>
  </si>
  <si>
    <t>3242</t>
  </si>
  <si>
    <t>0113242</t>
  </si>
  <si>
    <t>0913242</t>
  </si>
  <si>
    <t>Культура і мистецтво</t>
  </si>
  <si>
    <t>4000</t>
  </si>
  <si>
    <t>Забезпечення діяльності бібліотек</t>
  </si>
  <si>
    <t>4030</t>
  </si>
  <si>
    <t>1014030</t>
  </si>
  <si>
    <t>Забезпечення діяльності музеїв і виставок</t>
  </si>
  <si>
    <t>4040</t>
  </si>
  <si>
    <t>1014040</t>
  </si>
  <si>
    <t>Забезпечення діяльності палаців і будинків культури, клубів, центрів дозвілля та інших клубних закладів</t>
  </si>
  <si>
    <t>4060</t>
  </si>
  <si>
    <t>1014060</t>
  </si>
  <si>
    <t>Інші заклади та заходи в галузі культури і мистецтва</t>
  </si>
  <si>
    <t>4080</t>
  </si>
  <si>
    <t>Забезпечення діяльності інших закладів в галузі культури і мистецтва</t>
  </si>
  <si>
    <t>4081</t>
  </si>
  <si>
    <t>1014081</t>
  </si>
  <si>
    <t>Інші заходи в галузі культури і мистецтва</t>
  </si>
  <si>
    <t>4082</t>
  </si>
  <si>
    <t>0114082</t>
  </si>
  <si>
    <t>1014082</t>
  </si>
  <si>
    <t>Фізична культура і спорт</t>
  </si>
  <si>
    <t>5000</t>
  </si>
  <si>
    <t>Проведення спортивної роботи в регіоні</t>
  </si>
  <si>
    <t>5010</t>
  </si>
  <si>
    <t>Проведення навчально-тренувальних зборів і змагань з олімпійських видів спорту</t>
  </si>
  <si>
    <t>5011</t>
  </si>
  <si>
    <t>0615011</t>
  </si>
  <si>
    <t>Розвиток дитячо-юнацького та резервного спорту</t>
  </si>
  <si>
    <t>5030</t>
  </si>
  <si>
    <t>Розвиток здібностей у дітей та молоді з фізичної культури та спорту комунальними дитячоюнацькими спортивними школами</t>
  </si>
  <si>
    <t>5031</t>
  </si>
  <si>
    <t>0615031</t>
  </si>
  <si>
    <t>Будівництво 1 споруд, установ та закладів фізичної культури і спорту</t>
  </si>
  <si>
    <t>5070</t>
  </si>
  <si>
    <t>0615070</t>
  </si>
  <si>
    <t>Житлово-комунальне господарство</t>
  </si>
  <si>
    <t>6000</t>
  </si>
  <si>
    <t>Утримання та ефективна експлуатація об'єктів житлово-комунального господарства</t>
  </si>
  <si>
    <t>6010</t>
  </si>
  <si>
    <t>Забезпечення діяльності водопровідно-каналізаційного господарства</t>
  </si>
  <si>
    <t>6013</t>
  </si>
  <si>
    <t>0116013</t>
  </si>
  <si>
    <t>Забезпечення функціонування підприємств, установ та організацій, що виробляють, виконують та/або надають житлово-комунальні послуги</t>
  </si>
  <si>
    <t>6020</t>
  </si>
  <si>
    <t>0116020</t>
  </si>
  <si>
    <t>Організація благоустрою населених пунктів</t>
  </si>
  <si>
    <t>6030</t>
  </si>
  <si>
    <t>0116030</t>
  </si>
  <si>
    <t>Економічна діяльність</t>
  </si>
  <si>
    <t>7000</t>
  </si>
  <si>
    <t>Сільське, лісове, рибне господарство та мисливство</t>
  </si>
  <si>
    <t>7100</t>
  </si>
  <si>
    <t>Здійснення  заходів із землеустрою</t>
  </si>
  <si>
    <t>7130</t>
  </si>
  <si>
    <t>0117130</t>
  </si>
  <si>
    <t>Транспорт та транспортна інфраструктура, дорожнє господарство</t>
  </si>
  <si>
    <t>7400</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</si>
  <si>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</si>
  <si>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</si>
  <si>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</si>
  <si>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</si>
  <si>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0117461</t>
  </si>
  <si>
    <t>Інші програми та заходи, пов'язані з економічною діяльністю</t>
  </si>
  <si>
    <t>7600</t>
  </si>
  <si>
    <t>Членські внески до асоціацій органів місцевого самоврядування</t>
  </si>
  <si>
    <t>7680</t>
  </si>
  <si>
    <t>0117680</t>
  </si>
  <si>
    <t>Інша економічна діяльність</t>
  </si>
  <si>
    <t>7690</t>
  </si>
  <si>
    <t>Інші заходи, пов'язані з економічною діяльністю</t>
  </si>
  <si>
    <t>7693</t>
  </si>
  <si>
    <t>0117693</t>
  </si>
  <si>
    <t>Інша діяльність</t>
  </si>
  <si>
    <t>8000</t>
  </si>
  <si>
    <t>Захист населення і територій від надзвичайних ситуацій</t>
  </si>
  <si>
    <t>8100</t>
  </si>
  <si>
    <t>Заходи із запобігання та ліквідації надзвичайних ситуацій та наслідків стихійного лиха</t>
  </si>
  <si>
    <t>8110</t>
  </si>
  <si>
    <t>0118110</t>
  </si>
  <si>
    <t>Забезпечення діяльності місцевої та добровільної пожежної охорони</t>
  </si>
  <si>
    <t>8130</t>
  </si>
  <si>
    <t>0118130</t>
  </si>
  <si>
    <t>Громадський порядок та безпека</t>
  </si>
  <si>
    <t>8200</t>
  </si>
  <si>
    <t>Інші заходи громадського порядку та безпеки</t>
  </si>
  <si>
    <t>8230</t>
  </si>
  <si>
    <t>0118230</t>
  </si>
  <si>
    <t>Заходи та роботи з територіальної оборони</t>
  </si>
  <si>
    <t>8240</t>
  </si>
  <si>
    <t>0118240</t>
  </si>
  <si>
    <t>Охорона навколишнього природного середовища</t>
  </si>
  <si>
    <t>8300</t>
  </si>
  <si>
    <t>Запобігання та ліквідація забруднення навколишнього природного середовища</t>
  </si>
  <si>
    <t>8310</t>
  </si>
  <si>
    <t>Ліквідація іншого забруднення навколишнього природного середовища</t>
  </si>
  <si>
    <t>8313</t>
  </si>
  <si>
    <t>0118313</t>
  </si>
  <si>
    <t>Інша діяльність у сфері екології та охорони природних ресурсів</t>
  </si>
  <si>
    <t>8330</t>
  </si>
  <si>
    <t>0118330</t>
  </si>
  <si>
    <t>Резервний фонд</t>
  </si>
  <si>
    <t>8700</t>
  </si>
  <si>
    <t>Резервний фонд місцевого бюджету</t>
  </si>
  <si>
    <t>8710</t>
  </si>
  <si>
    <t>3718710</t>
  </si>
  <si>
    <t>Усього видатків без урахування міжбюджетних трансфертів</t>
  </si>
  <si>
    <t>900201</t>
  </si>
  <si>
    <t>Субвенція з місцевого бюджету державному бюджету на виконання програм соціально-економічного розвитку регіонів</t>
  </si>
  <si>
    <t>9800</t>
  </si>
  <si>
    <t>3719800</t>
  </si>
  <si>
    <t>Усього видатків з трансфертами, що передаються до державного бюджету</t>
  </si>
  <si>
    <t>900202</t>
  </si>
  <si>
    <t>Субвенції з місцевого бюджету іншим місцевим бюджетам на здійснення програм та заходів за рахунок коштів місцевих бюджетів</t>
  </si>
  <si>
    <t>9700</t>
  </si>
  <si>
    <t>9770</t>
  </si>
  <si>
    <t>3719770</t>
  </si>
  <si>
    <t>900203</t>
  </si>
  <si>
    <t>IV. Фінансування</t>
  </si>
  <si>
    <t>Дефіцит (-) /профіцит (+)*</t>
  </si>
  <si>
    <t>грн.</t>
  </si>
  <si>
    <t xml:space="preserve">відсоток виконання (%)
</t>
  </si>
  <si>
    <t>РАЗОМ</t>
  </si>
  <si>
    <t>затверджено розписом на звітний рік з урахуванням змін (12 місяців 2025 року)</t>
  </si>
  <si>
    <t>виконано за звітний період (12 місяців 2025 року)</t>
  </si>
  <si>
    <t>Звіт 
про  виконання бюджету Олевської міської територіальної громади за 2025 рік</t>
  </si>
  <si>
    <t>Секретар ради</t>
  </si>
  <si>
    <t>Сергій МЕЛЬНИК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</si>
</sst>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8"/>
      <color rgb="FF000000"/>
      <name val="Tahoma"/>
    </font>
    <font>
      <sz val="10"/>
      <color rgb="FF000000"/>
      <name val="Arial"/>
    </font>
    <font>
      <sz val="9"/>
      <color rgb="FF000000"/>
      <name val="Times New Roman"/>
    </font>
    <font>
      <sz val="9"/>
      <color rgb="FF000000"/>
      <name val="Times New Roman"/>
    </font>
    <font>
      <sz val="12"/>
      <color rgb="FF000000"/>
      <name val="Times New Roman"/>
      <family val="1"/>
      <charset val="204"/>
    </font>
    <font>
      <sz val="14"/>
      <color rgb="FF000000"/>
      <name val="Times New Roman"/>
      <family val="1"/>
      <charset val="204"/>
    </font>
    <font>
      <b/>
      <sz val="6"/>
      <color rgb="FF000000"/>
      <name val="Times New Roman"/>
      <family val="1"/>
      <charset val="204"/>
    </font>
    <font>
      <sz val="8"/>
      <color rgb="FF000000"/>
      <name val="Times New Roman"/>
      <family val="1"/>
      <charset val="204"/>
    </font>
    <font>
      <sz val="5"/>
      <color rgb="FF000000"/>
      <name val="Times New Roman"/>
      <family val="1"/>
      <charset val="204"/>
    </font>
    <font>
      <sz val="5"/>
      <color rgb="FF000000"/>
      <name val="Tahoma"/>
      <family val="2"/>
      <charset val="204"/>
    </font>
    <font>
      <b/>
      <i/>
      <sz val="6"/>
      <name val="Times New Roman"/>
      <family val="1"/>
      <charset val="204"/>
    </font>
    <font>
      <b/>
      <sz val="7"/>
      <color rgb="FF000000"/>
      <name val="Times New Roman"/>
      <family val="1"/>
      <charset val="204"/>
    </font>
    <font>
      <sz val="7"/>
      <color rgb="FF000000"/>
      <name val="Arial"/>
      <family val="2"/>
      <charset val="204"/>
    </font>
    <font>
      <sz val="7"/>
      <color rgb="FF000000"/>
      <name val="Times New Roman"/>
      <family val="1"/>
      <charset val="204"/>
    </font>
    <font>
      <b/>
      <i/>
      <sz val="7"/>
      <color rgb="FF000000"/>
      <name val="Times New Roman"/>
      <family val="1"/>
      <charset val="204"/>
    </font>
    <font>
      <b/>
      <sz val="14"/>
      <color rgb="FF000000"/>
      <name val="Times New Roman"/>
      <family val="1"/>
      <charset val="204"/>
    </font>
  </fonts>
  <fills count="25">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24">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8"/>
      </left>
      <right style="thin">
        <color indexed="8"/>
      </right>
      <top style="thin">
        <color indexed="8"/>
      </top>
      <bottom/>
      <diagonal/>
    </border>
    <border>
      <left/>
      <right style="thin">
        <color rgb="FF000000"/>
      </right>
      <top style="thin">
        <color rgb="FF000000"/>
      </top>
      <bottom/>
      <diagonal/>
    </border>
  </borders>
  <cellStyleXfs count="1">
    <xf numFmtId="0" fontId="0" fillId="0" borderId="0"/>
  </cellStyleXfs>
  <cellXfs count="77">
    <xf numFmtId="0" fontId="0" fillId="2" borderId="0" xfId="0" applyFill="1" applyAlignment="1">
      <alignment horizontal="left" vertical="top" wrapText="1"/>
    </xf>
    <xf numFmtId="0" fontId="1" fillId="3" borderId="1" xfId="0" applyFont="1" applyFill="1" applyBorder="1" applyAlignment="1">
      <alignment horizontal="left" vertical="top" wrapText="1"/>
    </xf>
    <xf numFmtId="0" fontId="2" fillId="19" borderId="13" xfId="0" applyFont="1" applyFill="1" applyBorder="1" applyAlignment="1">
      <alignment horizontal="left" wrapText="1"/>
    </xf>
    <xf numFmtId="37" fontId="3" fillId="20" borderId="14" xfId="0" applyNumberFormat="1" applyFont="1" applyFill="1" applyBorder="1" applyAlignment="1">
      <alignment horizontal="left" wrapText="1"/>
    </xf>
    <xf numFmtId="0" fontId="4" fillId="4" borderId="15" xfId="0" applyFont="1" applyFill="1" applyBorder="1" applyAlignment="1">
      <alignment horizontal="center" vertical="top" wrapText="1"/>
    </xf>
    <xf numFmtId="0" fontId="5" fillId="4" borderId="15" xfId="0" applyFont="1" applyFill="1" applyBorder="1" applyAlignment="1">
      <alignment horizontal="center" vertical="top" wrapText="1"/>
    </xf>
    <xf numFmtId="0" fontId="2" fillId="19" borderId="15" xfId="0" applyFont="1" applyFill="1" applyBorder="1" applyAlignment="1">
      <alignment horizontal="left" wrapText="1"/>
    </xf>
    <xf numFmtId="37" fontId="3" fillId="20" borderId="15" xfId="0" applyNumberFormat="1" applyFont="1" applyFill="1" applyBorder="1" applyAlignment="1">
      <alignment horizontal="left" wrapText="1"/>
    </xf>
    <xf numFmtId="0" fontId="6" fillId="21" borderId="18" xfId="0" applyFont="1" applyFill="1" applyBorder="1" applyAlignment="1">
      <alignment horizontal="center" vertical="center" wrapText="1"/>
    </xf>
    <xf numFmtId="0" fontId="6" fillId="21" borderId="19" xfId="0" applyFont="1" applyFill="1" applyBorder="1" applyAlignment="1">
      <alignment horizontal="center" vertical="center" wrapText="1"/>
    </xf>
    <xf numFmtId="0" fontId="8" fillId="4" borderId="15" xfId="0" applyFont="1" applyFill="1" applyBorder="1" applyAlignment="1">
      <alignment horizontal="center" vertical="top" wrapText="1"/>
    </xf>
    <xf numFmtId="0" fontId="9" fillId="2" borderId="0" xfId="0" applyFont="1" applyFill="1" applyAlignment="1">
      <alignment horizontal="left" vertical="top" wrapText="1"/>
    </xf>
    <xf numFmtId="0" fontId="4" fillId="4" borderId="15" xfId="0" applyFont="1" applyFill="1" applyBorder="1" applyAlignment="1">
      <alignment horizontal="left" vertical="top" wrapText="1"/>
    </xf>
    <xf numFmtId="0" fontId="5" fillId="4" borderId="2" xfId="0" applyFont="1" applyFill="1" applyBorder="1" applyAlignment="1">
      <alignment vertical="top" wrapText="1"/>
    </xf>
    <xf numFmtId="0" fontId="7" fillId="4" borderId="15" xfId="0" applyFont="1" applyFill="1" applyBorder="1" applyAlignment="1">
      <alignment horizontal="center" vertical="top" wrapText="1"/>
    </xf>
    <xf numFmtId="0" fontId="6" fillId="21" borderId="12"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1" fillId="7" borderId="18" xfId="0" applyFont="1" applyFill="1" applyBorder="1" applyAlignment="1">
      <alignment horizontal="left" vertical="center" wrapText="1"/>
    </xf>
    <xf numFmtId="37" fontId="11" fillId="8" borderId="5" xfId="0" applyNumberFormat="1" applyFont="1" applyFill="1" applyBorder="1" applyAlignment="1">
      <alignment horizontal="center" vertical="center" wrapText="1"/>
    </xf>
    <xf numFmtId="37" fontId="11" fillId="8" borderId="12" xfId="0" applyNumberFormat="1" applyFont="1" applyFill="1" applyBorder="1" applyAlignment="1">
      <alignment horizontal="center" vertical="center" wrapText="1"/>
    </xf>
    <xf numFmtId="37" fontId="11" fillId="8" borderId="16" xfId="0" applyNumberFormat="1" applyFont="1" applyFill="1" applyBorder="1" applyAlignment="1">
      <alignment horizontal="center" vertical="center" wrapText="1"/>
    </xf>
    <xf numFmtId="37" fontId="11" fillId="8" borderId="20" xfId="0" applyNumberFormat="1" applyFont="1" applyFill="1" applyBorder="1" applyAlignment="1">
      <alignment horizontal="center" vertical="center" wrapText="1"/>
    </xf>
    <xf numFmtId="37" fontId="11" fillId="8" borderId="17" xfId="0" applyNumberFormat="1" applyFont="1" applyFill="1" applyBorder="1" applyAlignment="1">
      <alignment horizontal="center" vertical="center" wrapText="1"/>
    </xf>
    <xf numFmtId="37" fontId="11" fillId="8" borderId="19" xfId="0" applyNumberFormat="1" applyFont="1" applyFill="1" applyBorder="1" applyAlignment="1">
      <alignment horizontal="center" vertical="center" wrapText="1"/>
    </xf>
    <xf numFmtId="0" fontId="11" fillId="6" borderId="18" xfId="0" applyFont="1" applyFill="1" applyBorder="1" applyAlignment="1">
      <alignment horizontal="left" vertical="center" wrapText="1"/>
    </xf>
    <xf numFmtId="0" fontId="11" fillId="7" borderId="4" xfId="0" applyFont="1" applyFill="1" applyBorder="1" applyAlignment="1">
      <alignment horizontal="center" vertical="center" wrapText="1"/>
    </xf>
    <xf numFmtId="0" fontId="12" fillId="9" borderId="6" xfId="0" applyFont="1" applyFill="1" applyBorder="1" applyAlignment="1">
      <alignment horizontal="left" vertical="top" wrapText="1"/>
    </xf>
    <xf numFmtId="39" fontId="11" fillId="10" borderId="7" xfId="0" applyNumberFormat="1" applyFont="1" applyFill="1" applyBorder="1" applyAlignment="1">
      <alignment horizontal="right" vertical="center" wrapText="1"/>
    </xf>
    <xf numFmtId="39" fontId="13" fillId="11" borderId="8" xfId="0" applyNumberFormat="1" applyFont="1" applyFill="1" applyBorder="1" applyAlignment="1">
      <alignment horizontal="right" vertical="center" wrapText="1"/>
    </xf>
    <xf numFmtId="39" fontId="13" fillId="11" borderId="12" xfId="0" applyNumberFormat="1" applyFont="1" applyFill="1" applyBorder="1" applyAlignment="1">
      <alignment horizontal="right" vertical="center" wrapText="1"/>
    </xf>
    <xf numFmtId="39" fontId="13" fillId="11" borderId="16" xfId="0" applyNumberFormat="1" applyFont="1" applyFill="1" applyBorder="1" applyAlignment="1">
      <alignment horizontal="right" vertical="center" wrapText="1"/>
    </xf>
    <xf numFmtId="39" fontId="12" fillId="12" borderId="9" xfId="0" applyNumberFormat="1" applyFont="1" applyFill="1" applyBorder="1" applyAlignment="1">
      <alignment horizontal="right" vertical="center" wrapText="1"/>
    </xf>
    <xf numFmtId="39" fontId="13" fillId="13" borderId="10" xfId="0" applyNumberFormat="1" applyFont="1" applyFill="1" applyBorder="1" applyAlignment="1">
      <alignment horizontal="right" vertical="center" wrapText="1"/>
    </xf>
    <xf numFmtId="10" fontId="13" fillId="13" borderId="12" xfId="0" applyNumberFormat="1" applyFont="1" applyFill="1" applyBorder="1" applyAlignment="1">
      <alignment horizontal="right" vertical="center" wrapText="1"/>
    </xf>
    <xf numFmtId="10" fontId="13" fillId="13" borderId="10" xfId="0" applyNumberFormat="1" applyFont="1" applyFill="1" applyBorder="1" applyAlignment="1">
      <alignment horizontal="right" vertical="center" wrapText="1"/>
    </xf>
    <xf numFmtId="0" fontId="11" fillId="14" borderId="18" xfId="0" applyFont="1" applyFill="1" applyBorder="1" applyAlignment="1">
      <alignment horizontal="left" vertical="center" wrapText="1"/>
    </xf>
    <xf numFmtId="0" fontId="14" fillId="15" borderId="18" xfId="0" applyFont="1" applyFill="1" applyBorder="1" applyAlignment="1">
      <alignment horizontal="left" vertical="center" wrapText="1"/>
    </xf>
    <xf numFmtId="0" fontId="14" fillId="16" borderId="11" xfId="0" applyFont="1" applyFill="1" applyBorder="1" applyAlignment="1">
      <alignment horizontal="center" vertical="center" wrapText="1"/>
    </xf>
    <xf numFmtId="0" fontId="13" fillId="17" borderId="18" xfId="0" applyFont="1" applyFill="1" applyBorder="1" applyAlignment="1">
      <alignment horizontal="left" vertical="center" wrapText="1"/>
    </xf>
    <xf numFmtId="0" fontId="13" fillId="18" borderId="12" xfId="0" applyFont="1" applyFill="1" applyBorder="1" applyAlignment="1">
      <alignment horizontal="center" vertical="center" wrapText="1"/>
    </xf>
    <xf numFmtId="0" fontId="11" fillId="22" borderId="18" xfId="0" applyFont="1" applyFill="1" applyBorder="1" applyAlignment="1">
      <alignment horizontal="left" vertical="center" wrapText="1"/>
    </xf>
    <xf numFmtId="0" fontId="11" fillId="22" borderId="4" xfId="0" applyFont="1" applyFill="1" applyBorder="1" applyAlignment="1">
      <alignment horizontal="center" vertical="center" wrapText="1"/>
    </xf>
    <xf numFmtId="0" fontId="12" fillId="22" borderId="6" xfId="0" applyFont="1" applyFill="1" applyBorder="1" applyAlignment="1">
      <alignment horizontal="left" vertical="top" wrapText="1"/>
    </xf>
    <xf numFmtId="39" fontId="11" fillId="22" borderId="7" xfId="0" applyNumberFormat="1" applyFont="1" applyFill="1" applyBorder="1" applyAlignment="1">
      <alignment horizontal="right" vertical="center" wrapText="1"/>
    </xf>
    <xf numFmtId="39" fontId="13" fillId="22" borderId="8" xfId="0" applyNumberFormat="1" applyFont="1" applyFill="1" applyBorder="1" applyAlignment="1">
      <alignment horizontal="right" vertical="center" wrapText="1"/>
    </xf>
    <xf numFmtId="10" fontId="13" fillId="22" borderId="12" xfId="0" applyNumberFormat="1" applyFont="1" applyFill="1" applyBorder="1" applyAlignment="1">
      <alignment horizontal="right" vertical="center" wrapText="1"/>
    </xf>
    <xf numFmtId="39" fontId="13" fillId="22" borderId="10" xfId="0" applyNumberFormat="1" applyFont="1" applyFill="1" applyBorder="1" applyAlignment="1">
      <alignment horizontal="right" vertical="center" wrapText="1"/>
    </xf>
    <xf numFmtId="10" fontId="13" fillId="22" borderId="10" xfId="0" applyNumberFormat="1" applyFont="1" applyFill="1" applyBorder="1" applyAlignment="1">
      <alignment horizontal="right" vertical="center" wrapText="1"/>
    </xf>
    <xf numFmtId="0" fontId="14" fillId="16" borderId="18" xfId="0" applyFont="1" applyFill="1" applyBorder="1" applyAlignment="1">
      <alignment horizontal="left" vertical="center" wrapText="1"/>
    </xf>
    <xf numFmtId="0" fontId="11" fillId="23" borderId="18" xfId="0" applyFont="1" applyFill="1" applyBorder="1" applyAlignment="1">
      <alignment horizontal="left" vertical="center" wrapText="1"/>
    </xf>
    <xf numFmtId="0" fontId="11" fillId="23" borderId="4" xfId="0" applyFont="1" applyFill="1" applyBorder="1" applyAlignment="1">
      <alignment horizontal="center" vertical="center" wrapText="1"/>
    </xf>
    <xf numFmtId="39" fontId="13" fillId="23" borderId="10" xfId="0" applyNumberFormat="1" applyFont="1" applyFill="1" applyBorder="1" applyAlignment="1">
      <alignment horizontal="right" vertical="center" wrapText="1"/>
    </xf>
    <xf numFmtId="10" fontId="13" fillId="23" borderId="12" xfId="0" applyNumberFormat="1" applyFont="1" applyFill="1" applyBorder="1" applyAlignment="1">
      <alignment horizontal="right" vertical="center" wrapText="1"/>
    </xf>
    <xf numFmtId="10" fontId="13" fillId="23" borderId="10" xfId="0" applyNumberFormat="1" applyFont="1" applyFill="1" applyBorder="1" applyAlignment="1">
      <alignment horizontal="right" vertical="center" wrapText="1"/>
    </xf>
    <xf numFmtId="0" fontId="11" fillId="24" borderId="18" xfId="0" applyFont="1" applyFill="1" applyBorder="1" applyAlignment="1">
      <alignment horizontal="left" vertical="center" wrapText="1"/>
    </xf>
    <xf numFmtId="0" fontId="11" fillId="24" borderId="4" xfId="0" applyFont="1" applyFill="1" applyBorder="1" applyAlignment="1">
      <alignment horizontal="center" vertical="center" wrapText="1"/>
    </xf>
    <xf numFmtId="39" fontId="13" fillId="24" borderId="10" xfId="0" applyNumberFormat="1" applyFont="1" applyFill="1" applyBorder="1" applyAlignment="1">
      <alignment horizontal="right" vertical="center" wrapText="1"/>
    </xf>
    <xf numFmtId="10" fontId="13" fillId="24" borderId="12" xfId="0" applyNumberFormat="1" applyFont="1" applyFill="1" applyBorder="1" applyAlignment="1">
      <alignment horizontal="right" vertical="center" wrapText="1"/>
    </xf>
    <xf numFmtId="10" fontId="13" fillId="24" borderId="10" xfId="0" applyNumberFormat="1" applyFont="1" applyFill="1" applyBorder="1" applyAlignment="1">
      <alignment horizontal="right" vertical="center" wrapText="1"/>
    </xf>
    <xf numFmtId="0" fontId="11" fillId="0" borderId="18" xfId="0" applyFont="1" applyFill="1" applyBorder="1" applyAlignment="1">
      <alignment horizontal="left" vertical="center" wrapText="1"/>
    </xf>
    <xf numFmtId="0" fontId="11" fillId="0" borderId="4" xfId="0" applyFont="1" applyFill="1" applyBorder="1" applyAlignment="1">
      <alignment horizontal="center" vertical="center" wrapText="1"/>
    </xf>
    <xf numFmtId="39" fontId="13" fillId="0" borderId="10" xfId="0" applyNumberFormat="1" applyFont="1" applyFill="1" applyBorder="1" applyAlignment="1">
      <alignment horizontal="right" vertical="center" wrapText="1"/>
    </xf>
    <xf numFmtId="10" fontId="13" fillId="0" borderId="12" xfId="0" applyNumberFormat="1" applyFont="1" applyFill="1" applyBorder="1" applyAlignment="1">
      <alignment horizontal="right" vertical="center" wrapText="1"/>
    </xf>
    <xf numFmtId="10" fontId="13" fillId="0" borderId="10" xfId="0" applyNumberFormat="1" applyFont="1" applyFill="1" applyBorder="1" applyAlignment="1">
      <alignment horizontal="right" vertical="center" wrapText="1"/>
    </xf>
    <xf numFmtId="0" fontId="1" fillId="3" borderId="1" xfId="0" applyFont="1" applyFill="1" applyBorder="1" applyAlignment="1">
      <alignment horizontal="left" vertical="top" wrapText="1"/>
    </xf>
    <xf numFmtId="0" fontId="1" fillId="3" borderId="15" xfId="0" applyFont="1" applyFill="1" applyBorder="1" applyAlignment="1">
      <alignment horizontal="left" vertical="top" wrapText="1"/>
    </xf>
    <xf numFmtId="0" fontId="5" fillId="4" borderId="15" xfId="0" applyFont="1" applyFill="1" applyBorder="1" applyAlignment="1">
      <alignment horizontal="center" vertical="top" wrapText="1"/>
    </xf>
    <xf numFmtId="0" fontId="6" fillId="21" borderId="18" xfId="0" applyFont="1" applyFill="1" applyBorder="1" applyAlignment="1">
      <alignment horizontal="center" vertical="center" wrapText="1"/>
    </xf>
    <xf numFmtId="0" fontId="6" fillId="21" borderId="21" xfId="0" applyFont="1" applyFill="1" applyBorder="1" applyAlignment="1">
      <alignment horizontal="center" vertical="center" wrapText="1"/>
    </xf>
    <xf numFmtId="0" fontId="6" fillId="21" borderId="19" xfId="0" applyFont="1" applyFill="1" applyBorder="1" applyAlignment="1">
      <alignment horizontal="center" vertical="center" wrapText="1"/>
    </xf>
    <xf numFmtId="0" fontId="6" fillId="21" borderId="23" xfId="0" applyFont="1" applyFill="1" applyBorder="1" applyAlignment="1">
      <alignment horizontal="center" vertical="center" wrapText="1"/>
    </xf>
    <xf numFmtId="0" fontId="15" fillId="4" borderId="15" xfId="0" applyFont="1" applyFill="1" applyBorder="1" applyAlignment="1">
      <alignment horizontal="center" vertical="top" wrapText="1"/>
    </xf>
    <xf numFmtId="0" fontId="11" fillId="7" borderId="4"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6" fillId="5" borderId="18"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tabSelected="1" topLeftCell="A189" zoomScale="130" zoomScaleNormal="130" workbookViewId="0">
      <selection activeCell="G235" sqref="G235"/>
    </sheetView>
  </sheetViews>
  <sheetFormatPr defaultRowHeight="10" x14ac:dyDescent="0.2"/>
  <cols>
    <col min="1" max="1" width="44" customWidth="1"/>
    <col min="2" max="2" width="6.33203125" style="11" customWidth="1"/>
    <col min="3" max="3" width="9.77734375" customWidth="1"/>
    <col min="4" max="4" width="15.109375" customWidth="1"/>
    <col min="5" max="5" width="15.77734375" customWidth="1"/>
    <col min="6" max="6" width="8.33203125" customWidth="1"/>
    <col min="7" max="7" width="12.77734375" customWidth="1"/>
    <col min="8" max="8" width="14.109375" customWidth="1"/>
    <col min="9" max="9" width="8.33203125" customWidth="1"/>
    <col min="10" max="10" width="13.6640625" customWidth="1"/>
    <col min="11" max="11" width="14" customWidth="1"/>
    <col min="12" max="12" width="8.33203125" customWidth="1"/>
  </cols>
  <sheetData>
    <row r="1" spans="1:12" ht="12.5" x14ac:dyDescent="0.2">
      <c r="A1" s="65" t="s">
        <v>0</v>
      </c>
      <c r="B1" s="65"/>
      <c r="C1" s="65"/>
      <c r="D1" s="65"/>
      <c r="E1" s="65"/>
      <c r="F1" s="66"/>
      <c r="G1" s="65"/>
      <c r="H1" s="65"/>
      <c r="I1" s="66"/>
      <c r="J1" s="65"/>
      <c r="K1" s="65"/>
      <c r="L1" s="1"/>
    </row>
    <row r="2" spans="1:12" ht="55.5" customHeight="1" x14ac:dyDescent="0.2">
      <c r="B2" s="13"/>
      <c r="C2" s="72" t="s">
        <v>504</v>
      </c>
      <c r="D2" s="72"/>
      <c r="E2" s="72"/>
      <c r="F2" s="72"/>
      <c r="G2" s="72"/>
      <c r="H2" s="72"/>
      <c r="I2" s="72"/>
      <c r="J2" s="72"/>
      <c r="K2" s="13"/>
      <c r="L2" s="13"/>
    </row>
    <row r="3" spans="1:12" ht="10.5" customHeight="1" x14ac:dyDescent="0.2">
      <c r="A3" s="12"/>
      <c r="B3" s="10"/>
      <c r="C3" s="4"/>
      <c r="D3" s="4"/>
      <c r="E3" s="67"/>
      <c r="F3" s="67"/>
      <c r="G3" s="67"/>
      <c r="H3" s="4"/>
      <c r="I3" s="4"/>
      <c r="J3" s="4"/>
      <c r="K3" s="4"/>
      <c r="L3" s="4"/>
    </row>
    <row r="4" spans="1:12" ht="10.5" customHeight="1" x14ac:dyDescent="0.2">
      <c r="A4" s="12"/>
      <c r="B4" s="10"/>
      <c r="C4" s="4"/>
      <c r="D4" s="4"/>
      <c r="E4" s="5"/>
      <c r="F4" s="5"/>
      <c r="G4" s="5"/>
      <c r="H4" s="4"/>
      <c r="I4" s="4"/>
      <c r="J4" s="4"/>
      <c r="K4" s="4"/>
      <c r="L4" s="14" t="s">
        <v>499</v>
      </c>
    </row>
    <row r="5" spans="1:12" x14ac:dyDescent="0.2">
      <c r="A5" s="74" t="s">
        <v>1</v>
      </c>
      <c r="B5" s="75"/>
      <c r="C5" s="76"/>
      <c r="D5" s="68" t="s">
        <v>2</v>
      </c>
      <c r="E5" s="69"/>
      <c r="F5" s="70"/>
      <c r="G5" s="68" t="s">
        <v>3</v>
      </c>
      <c r="H5" s="69"/>
      <c r="I5" s="71"/>
      <c r="J5" s="68" t="s">
        <v>501</v>
      </c>
      <c r="K5" s="69"/>
      <c r="L5" s="70"/>
    </row>
    <row r="6" spans="1:12" ht="48" x14ac:dyDescent="0.2">
      <c r="A6" s="74"/>
      <c r="B6" s="75"/>
      <c r="C6" s="75"/>
      <c r="D6" s="15" t="s">
        <v>502</v>
      </c>
      <c r="E6" s="15" t="s">
        <v>503</v>
      </c>
      <c r="F6" s="16" t="s">
        <v>500</v>
      </c>
      <c r="G6" s="15" t="s">
        <v>502</v>
      </c>
      <c r="H6" s="8" t="s">
        <v>503</v>
      </c>
      <c r="I6" s="17" t="s">
        <v>500</v>
      </c>
      <c r="J6" s="9" t="s">
        <v>502</v>
      </c>
      <c r="K6" s="15" t="s">
        <v>503</v>
      </c>
      <c r="L6" s="16" t="s">
        <v>500</v>
      </c>
    </row>
    <row r="7" spans="1:12" x14ac:dyDescent="0.2">
      <c r="A7" s="18" t="s">
        <v>4</v>
      </c>
      <c r="B7" s="73"/>
      <c r="C7" s="73"/>
      <c r="D7" s="19">
        <v>4</v>
      </c>
      <c r="E7" s="19">
        <v>6</v>
      </c>
      <c r="F7" s="20"/>
      <c r="G7" s="21">
        <v>8</v>
      </c>
      <c r="H7" s="22">
        <v>10</v>
      </c>
      <c r="I7" s="23"/>
      <c r="J7" s="24">
        <v>12</v>
      </c>
      <c r="K7" s="19">
        <v>13</v>
      </c>
      <c r="L7" s="19">
        <v>15</v>
      </c>
    </row>
    <row r="8" spans="1:12" x14ac:dyDescent="0.2">
      <c r="A8" s="25" t="s">
        <v>5</v>
      </c>
      <c r="B8" s="26" t="s">
        <v>0</v>
      </c>
      <c r="C8" s="27" t="s">
        <v>0</v>
      </c>
      <c r="D8" s="28" t="s">
        <v>0</v>
      </c>
      <c r="E8" s="29" t="s">
        <v>0</v>
      </c>
      <c r="F8" s="30"/>
      <c r="G8" s="29" t="s">
        <v>0</v>
      </c>
      <c r="H8" s="29" t="s">
        <v>0</v>
      </c>
      <c r="I8" s="31"/>
      <c r="J8" s="32" t="s">
        <v>0</v>
      </c>
      <c r="K8" s="32" t="s">
        <v>0</v>
      </c>
      <c r="L8" s="32" t="s">
        <v>0</v>
      </c>
    </row>
    <row r="9" spans="1:12" x14ac:dyDescent="0.2">
      <c r="A9" s="25" t="s">
        <v>6</v>
      </c>
      <c r="B9" s="26" t="s">
        <v>0</v>
      </c>
      <c r="C9" s="26" t="s">
        <v>7</v>
      </c>
      <c r="D9" s="33">
        <v>196221940</v>
      </c>
      <c r="E9" s="33">
        <v>201815294.77000001</v>
      </c>
      <c r="F9" s="34">
        <f>IFERROR(E9/D9,0)</f>
        <v>1.0285052465081121</v>
      </c>
      <c r="G9" s="33">
        <v>59000</v>
      </c>
      <c r="H9" s="33">
        <v>46360.27</v>
      </c>
      <c r="I9" s="34">
        <f>IFERROR(H9/G9,0)</f>
        <v>0.78576728813559316</v>
      </c>
      <c r="J9" s="33">
        <f>IFERROR(D9+G9,0)</f>
        <v>196280940</v>
      </c>
      <c r="K9" s="33">
        <f t="shared" ref="K9:L9" si="0">IFERROR(E9+H9,0)</f>
        <v>201861655.04000002</v>
      </c>
      <c r="L9" s="35">
        <f t="shared" si="0"/>
        <v>1.8142725346437052</v>
      </c>
    </row>
    <row r="10" spans="1:12" ht="18" x14ac:dyDescent="0.2">
      <c r="A10" s="36" t="s">
        <v>8</v>
      </c>
      <c r="B10" s="26" t="s">
        <v>0</v>
      </c>
      <c r="C10" s="26" t="s">
        <v>9</v>
      </c>
      <c r="D10" s="33">
        <v>100046380</v>
      </c>
      <c r="E10" s="33">
        <v>103629749.97</v>
      </c>
      <c r="F10" s="34">
        <f t="shared" ref="F10:F73" si="1">IFERROR(E10/D10,0)</f>
        <v>1.0358170877347086</v>
      </c>
      <c r="G10" s="33">
        <v>0</v>
      </c>
      <c r="H10" s="33">
        <v>0</v>
      </c>
      <c r="I10" s="34">
        <f t="shared" ref="I10:I73" si="2">IFERROR(H10/G10,0)</f>
        <v>0</v>
      </c>
      <c r="J10" s="33">
        <f t="shared" ref="J10:J73" si="3">IFERROR(D10+G10,0)</f>
        <v>100046380</v>
      </c>
      <c r="K10" s="33">
        <f t="shared" ref="K10:K73" si="4">IFERROR(E10+H10,0)</f>
        <v>103629749.97</v>
      </c>
      <c r="L10" s="35">
        <f t="shared" ref="L10:L73" si="5">IFERROR(F10+I10,0)</f>
        <v>1.0358170877347086</v>
      </c>
    </row>
    <row r="11" spans="1:12" x14ac:dyDescent="0.2">
      <c r="A11" s="37" t="s">
        <v>10</v>
      </c>
      <c r="B11" s="38" t="s">
        <v>0</v>
      </c>
      <c r="C11" s="38" t="s">
        <v>11</v>
      </c>
      <c r="D11" s="33">
        <v>100000480</v>
      </c>
      <c r="E11" s="33">
        <v>103583817.06999999</v>
      </c>
      <c r="F11" s="34">
        <f t="shared" si="1"/>
        <v>1.0358331987006462</v>
      </c>
      <c r="G11" s="33">
        <v>0</v>
      </c>
      <c r="H11" s="33">
        <v>0</v>
      </c>
      <c r="I11" s="34">
        <f t="shared" si="2"/>
        <v>0</v>
      </c>
      <c r="J11" s="33">
        <f t="shared" si="3"/>
        <v>100000480</v>
      </c>
      <c r="K11" s="33">
        <f t="shared" si="4"/>
        <v>103583817.06999999</v>
      </c>
      <c r="L11" s="35">
        <f t="shared" si="5"/>
        <v>1.0358331987006462</v>
      </c>
    </row>
    <row r="12" spans="1:12" ht="23.5" customHeight="1" x14ac:dyDescent="0.2">
      <c r="A12" s="39" t="s">
        <v>12</v>
      </c>
      <c r="B12" s="40" t="s">
        <v>0</v>
      </c>
      <c r="C12" s="40" t="s">
        <v>13</v>
      </c>
      <c r="D12" s="33">
        <v>94973780</v>
      </c>
      <c r="E12" s="33">
        <v>98224601.349999994</v>
      </c>
      <c r="F12" s="34">
        <f t="shared" si="1"/>
        <v>1.0342286192041634</v>
      </c>
      <c r="G12" s="33">
        <v>0</v>
      </c>
      <c r="H12" s="33">
        <v>0</v>
      </c>
      <c r="I12" s="34">
        <f t="shared" si="2"/>
        <v>0</v>
      </c>
      <c r="J12" s="33">
        <f t="shared" si="3"/>
        <v>94973780</v>
      </c>
      <c r="K12" s="33">
        <f t="shared" si="4"/>
        <v>98224601.349999994</v>
      </c>
      <c r="L12" s="35">
        <f t="shared" si="5"/>
        <v>1.0342286192041634</v>
      </c>
    </row>
    <row r="13" spans="1:12" ht="24.5" customHeight="1" x14ac:dyDescent="0.2">
      <c r="A13" s="39" t="s">
        <v>14</v>
      </c>
      <c r="B13" s="40" t="s">
        <v>0</v>
      </c>
      <c r="C13" s="40" t="s">
        <v>15</v>
      </c>
      <c r="D13" s="33">
        <v>3738000</v>
      </c>
      <c r="E13" s="33">
        <v>3915447.05</v>
      </c>
      <c r="F13" s="34">
        <f t="shared" si="1"/>
        <v>1.0474711209202783</v>
      </c>
      <c r="G13" s="33">
        <v>0</v>
      </c>
      <c r="H13" s="33">
        <v>0</v>
      </c>
      <c r="I13" s="34">
        <f t="shared" si="2"/>
        <v>0</v>
      </c>
      <c r="J13" s="33">
        <f t="shared" si="3"/>
        <v>3738000</v>
      </c>
      <c r="K13" s="33">
        <f t="shared" si="4"/>
        <v>3915447.05</v>
      </c>
      <c r="L13" s="35">
        <f t="shared" si="5"/>
        <v>1.0474711209202783</v>
      </c>
    </row>
    <row r="14" spans="1:12" ht="21.5" customHeight="1" x14ac:dyDescent="0.2">
      <c r="A14" s="39" t="s">
        <v>16</v>
      </c>
      <c r="B14" s="40" t="s">
        <v>0</v>
      </c>
      <c r="C14" s="40" t="s">
        <v>17</v>
      </c>
      <c r="D14" s="33">
        <v>1238000</v>
      </c>
      <c r="E14" s="33">
        <v>1382462.04</v>
      </c>
      <c r="F14" s="34">
        <f t="shared" si="1"/>
        <v>1.1166898546042003</v>
      </c>
      <c r="G14" s="33">
        <v>0</v>
      </c>
      <c r="H14" s="33">
        <v>0</v>
      </c>
      <c r="I14" s="34">
        <f t="shared" si="2"/>
        <v>0</v>
      </c>
      <c r="J14" s="33">
        <f t="shared" si="3"/>
        <v>1238000</v>
      </c>
      <c r="K14" s="33">
        <f t="shared" si="4"/>
        <v>1382462.04</v>
      </c>
      <c r="L14" s="35">
        <f t="shared" si="5"/>
        <v>1.1166898546042003</v>
      </c>
    </row>
    <row r="15" spans="1:12" ht="32.5" customHeight="1" x14ac:dyDescent="0.2">
      <c r="A15" s="39" t="s">
        <v>18</v>
      </c>
      <c r="B15" s="40" t="s">
        <v>0</v>
      </c>
      <c r="C15" s="40" t="s">
        <v>19</v>
      </c>
      <c r="D15" s="33">
        <v>50700</v>
      </c>
      <c r="E15" s="33">
        <v>61306.63</v>
      </c>
      <c r="F15" s="34">
        <f t="shared" si="1"/>
        <v>1.2092037475345168</v>
      </c>
      <c r="G15" s="33">
        <v>0</v>
      </c>
      <c r="H15" s="33">
        <v>0</v>
      </c>
      <c r="I15" s="34">
        <f t="shared" si="2"/>
        <v>0</v>
      </c>
      <c r="J15" s="33">
        <f t="shared" si="3"/>
        <v>50700</v>
      </c>
      <c r="K15" s="33">
        <f t="shared" si="4"/>
        <v>61306.63</v>
      </c>
      <c r="L15" s="35">
        <f t="shared" si="5"/>
        <v>1.2092037475345168</v>
      </c>
    </row>
    <row r="16" spans="1:12" x14ac:dyDescent="0.2">
      <c r="A16" s="37" t="s">
        <v>20</v>
      </c>
      <c r="B16" s="38" t="s">
        <v>0</v>
      </c>
      <c r="C16" s="38" t="s">
        <v>21</v>
      </c>
      <c r="D16" s="33">
        <v>45900</v>
      </c>
      <c r="E16" s="33">
        <v>45932.9</v>
      </c>
      <c r="F16" s="34">
        <f t="shared" si="1"/>
        <v>1.0007167755991286</v>
      </c>
      <c r="G16" s="33">
        <v>0</v>
      </c>
      <c r="H16" s="33">
        <v>0</v>
      </c>
      <c r="I16" s="34">
        <f t="shared" si="2"/>
        <v>0</v>
      </c>
      <c r="J16" s="33">
        <f t="shared" si="3"/>
        <v>45900</v>
      </c>
      <c r="K16" s="33">
        <f t="shared" si="4"/>
        <v>45932.9</v>
      </c>
      <c r="L16" s="35">
        <f t="shared" si="5"/>
        <v>1.0007167755991286</v>
      </c>
    </row>
    <row r="17" spans="1:12" ht="18" x14ac:dyDescent="0.2">
      <c r="A17" s="39" t="s">
        <v>22</v>
      </c>
      <c r="B17" s="40" t="s">
        <v>0</v>
      </c>
      <c r="C17" s="40" t="s">
        <v>23</v>
      </c>
      <c r="D17" s="33">
        <v>45900</v>
      </c>
      <c r="E17" s="33">
        <v>45932.9</v>
      </c>
      <c r="F17" s="34">
        <f t="shared" si="1"/>
        <v>1.0007167755991286</v>
      </c>
      <c r="G17" s="33">
        <v>0</v>
      </c>
      <c r="H17" s="33">
        <v>0</v>
      </c>
      <c r="I17" s="34">
        <f t="shared" si="2"/>
        <v>0</v>
      </c>
      <c r="J17" s="33">
        <f t="shared" si="3"/>
        <v>45900</v>
      </c>
      <c r="K17" s="33">
        <f t="shared" si="4"/>
        <v>45932.9</v>
      </c>
      <c r="L17" s="35">
        <f t="shared" si="5"/>
        <v>1.0007167755991286</v>
      </c>
    </row>
    <row r="18" spans="1:12" ht="18" x14ac:dyDescent="0.2">
      <c r="A18" s="36" t="s">
        <v>24</v>
      </c>
      <c r="B18" s="26" t="s">
        <v>0</v>
      </c>
      <c r="C18" s="26" t="s">
        <v>25</v>
      </c>
      <c r="D18" s="33">
        <v>11001840</v>
      </c>
      <c r="E18" s="33">
        <v>11008031.890000001</v>
      </c>
      <c r="F18" s="34">
        <f t="shared" si="1"/>
        <v>1.0005628049489903</v>
      </c>
      <c r="G18" s="33">
        <v>0</v>
      </c>
      <c r="H18" s="33">
        <v>0</v>
      </c>
      <c r="I18" s="34">
        <f t="shared" si="2"/>
        <v>0</v>
      </c>
      <c r="J18" s="33">
        <f t="shared" si="3"/>
        <v>11001840</v>
      </c>
      <c r="K18" s="33">
        <f t="shared" si="4"/>
        <v>11008031.890000001</v>
      </c>
      <c r="L18" s="35">
        <f t="shared" si="5"/>
        <v>1.0005628049489903</v>
      </c>
    </row>
    <row r="19" spans="1:12" x14ac:dyDescent="0.2">
      <c r="A19" s="37" t="s">
        <v>26</v>
      </c>
      <c r="B19" s="38" t="s">
        <v>0</v>
      </c>
      <c r="C19" s="38" t="s">
        <v>27</v>
      </c>
      <c r="D19" s="33">
        <v>10575900</v>
      </c>
      <c r="E19" s="33">
        <v>10576031.17</v>
      </c>
      <c r="F19" s="34">
        <f t="shared" si="1"/>
        <v>1.0000124027269546</v>
      </c>
      <c r="G19" s="33">
        <v>0</v>
      </c>
      <c r="H19" s="33">
        <v>0</v>
      </c>
      <c r="I19" s="34">
        <f t="shared" si="2"/>
        <v>0</v>
      </c>
      <c r="J19" s="33">
        <f t="shared" si="3"/>
        <v>10575900</v>
      </c>
      <c r="K19" s="33">
        <f t="shared" si="4"/>
        <v>10576031.17</v>
      </c>
      <c r="L19" s="35">
        <f t="shared" si="5"/>
        <v>1.0000124027269546</v>
      </c>
    </row>
    <row r="20" spans="1:12" ht="27" x14ac:dyDescent="0.2">
      <c r="A20" s="39" t="s">
        <v>28</v>
      </c>
      <c r="B20" s="40" t="s">
        <v>0</v>
      </c>
      <c r="C20" s="40" t="s">
        <v>29</v>
      </c>
      <c r="D20" s="33">
        <v>6662800</v>
      </c>
      <c r="E20" s="33">
        <v>6662887.6200000001</v>
      </c>
      <c r="F20" s="34">
        <f t="shared" si="1"/>
        <v>1.000013150627364</v>
      </c>
      <c r="G20" s="33">
        <v>0</v>
      </c>
      <c r="H20" s="33">
        <v>0</v>
      </c>
      <c r="I20" s="34">
        <f t="shared" si="2"/>
        <v>0</v>
      </c>
      <c r="J20" s="33">
        <f t="shared" si="3"/>
        <v>6662800</v>
      </c>
      <c r="K20" s="33">
        <f t="shared" si="4"/>
        <v>6662887.6200000001</v>
      </c>
      <c r="L20" s="35">
        <f t="shared" si="5"/>
        <v>1.000013150627364</v>
      </c>
    </row>
    <row r="21" spans="1:12" ht="36" x14ac:dyDescent="0.2">
      <c r="A21" s="39" t="s">
        <v>30</v>
      </c>
      <c r="B21" s="40" t="s">
        <v>0</v>
      </c>
      <c r="C21" s="40" t="s">
        <v>31</v>
      </c>
      <c r="D21" s="33">
        <v>3913100</v>
      </c>
      <c r="E21" s="33">
        <v>3913143.55</v>
      </c>
      <c r="F21" s="34">
        <f t="shared" si="1"/>
        <v>1.0000111292836882</v>
      </c>
      <c r="G21" s="33">
        <v>0</v>
      </c>
      <c r="H21" s="33">
        <v>0</v>
      </c>
      <c r="I21" s="34">
        <f t="shared" si="2"/>
        <v>0</v>
      </c>
      <c r="J21" s="33">
        <f t="shared" si="3"/>
        <v>3913100</v>
      </c>
      <c r="K21" s="33">
        <f t="shared" si="4"/>
        <v>3913143.55</v>
      </c>
      <c r="L21" s="35">
        <f t="shared" si="5"/>
        <v>1.0000111292836882</v>
      </c>
    </row>
    <row r="22" spans="1:12" ht="19" x14ac:dyDescent="0.2">
      <c r="A22" s="37" t="s">
        <v>32</v>
      </c>
      <c r="B22" s="38" t="s">
        <v>0</v>
      </c>
      <c r="C22" s="38" t="s">
        <v>33</v>
      </c>
      <c r="D22" s="33">
        <v>425940</v>
      </c>
      <c r="E22" s="33">
        <v>432000.72</v>
      </c>
      <c r="F22" s="34">
        <f t="shared" si="1"/>
        <v>1.0142290463445556</v>
      </c>
      <c r="G22" s="33">
        <v>0</v>
      </c>
      <c r="H22" s="33">
        <v>0</v>
      </c>
      <c r="I22" s="34">
        <f t="shared" si="2"/>
        <v>0</v>
      </c>
      <c r="J22" s="33">
        <f t="shared" si="3"/>
        <v>425940</v>
      </c>
      <c r="K22" s="33">
        <f t="shared" si="4"/>
        <v>432000.72</v>
      </c>
      <c r="L22" s="35">
        <f t="shared" si="5"/>
        <v>1.0142290463445556</v>
      </c>
    </row>
    <row r="23" spans="1:12" ht="36" x14ac:dyDescent="0.2">
      <c r="A23" s="39" t="s">
        <v>34</v>
      </c>
      <c r="B23" s="40" t="s">
        <v>0</v>
      </c>
      <c r="C23" s="40" t="s">
        <v>35</v>
      </c>
      <c r="D23" s="33">
        <v>3040</v>
      </c>
      <c r="E23" s="33">
        <v>3049.16</v>
      </c>
      <c r="F23" s="34">
        <f t="shared" si="1"/>
        <v>1.0030131578947368</v>
      </c>
      <c r="G23" s="33">
        <v>0</v>
      </c>
      <c r="H23" s="33">
        <v>0</v>
      </c>
      <c r="I23" s="34">
        <f t="shared" si="2"/>
        <v>0</v>
      </c>
      <c r="J23" s="33">
        <f t="shared" si="3"/>
        <v>3040</v>
      </c>
      <c r="K23" s="33">
        <f t="shared" si="4"/>
        <v>3049.16</v>
      </c>
      <c r="L23" s="35">
        <f t="shared" si="5"/>
        <v>1.0030131578947368</v>
      </c>
    </row>
    <row r="24" spans="1:12" ht="18" x14ac:dyDescent="0.2">
      <c r="A24" s="39" t="s">
        <v>36</v>
      </c>
      <c r="B24" s="40" t="s">
        <v>0</v>
      </c>
      <c r="C24" s="40" t="s">
        <v>37</v>
      </c>
      <c r="D24" s="33">
        <v>422900</v>
      </c>
      <c r="E24" s="33">
        <v>428951.56</v>
      </c>
      <c r="F24" s="34">
        <f t="shared" si="1"/>
        <v>1.0143096713170963</v>
      </c>
      <c r="G24" s="33">
        <v>0</v>
      </c>
      <c r="H24" s="33">
        <v>0</v>
      </c>
      <c r="I24" s="34">
        <f t="shared" si="2"/>
        <v>0</v>
      </c>
      <c r="J24" s="33">
        <f t="shared" si="3"/>
        <v>422900</v>
      </c>
      <c r="K24" s="33">
        <f t="shared" si="4"/>
        <v>428951.56</v>
      </c>
      <c r="L24" s="35">
        <f t="shared" si="5"/>
        <v>1.0143096713170963</v>
      </c>
    </row>
    <row r="25" spans="1:12" x14ac:dyDescent="0.2">
      <c r="A25" s="36" t="s">
        <v>38</v>
      </c>
      <c r="B25" s="26" t="s">
        <v>0</v>
      </c>
      <c r="C25" s="26" t="s">
        <v>39</v>
      </c>
      <c r="D25" s="33">
        <v>19818600</v>
      </c>
      <c r="E25" s="33">
        <v>20120329.870000001</v>
      </c>
      <c r="F25" s="34">
        <f t="shared" si="1"/>
        <v>1.0152245804446329</v>
      </c>
      <c r="G25" s="33">
        <v>0</v>
      </c>
      <c r="H25" s="33">
        <v>0</v>
      </c>
      <c r="I25" s="34">
        <f t="shared" si="2"/>
        <v>0</v>
      </c>
      <c r="J25" s="33">
        <f t="shared" si="3"/>
        <v>19818600</v>
      </c>
      <c r="K25" s="33">
        <f t="shared" si="4"/>
        <v>20120329.870000001</v>
      </c>
      <c r="L25" s="35">
        <f t="shared" si="5"/>
        <v>1.0152245804446329</v>
      </c>
    </row>
    <row r="26" spans="1:12" ht="19" x14ac:dyDescent="0.2">
      <c r="A26" s="37" t="s">
        <v>40</v>
      </c>
      <c r="B26" s="38" t="s">
        <v>0</v>
      </c>
      <c r="C26" s="38" t="s">
        <v>41</v>
      </c>
      <c r="D26" s="33">
        <v>1424900</v>
      </c>
      <c r="E26" s="33">
        <v>1480164.12</v>
      </c>
      <c r="F26" s="34">
        <f t="shared" si="1"/>
        <v>1.0387845603200225</v>
      </c>
      <c r="G26" s="33">
        <v>0</v>
      </c>
      <c r="H26" s="33">
        <v>0</v>
      </c>
      <c r="I26" s="34">
        <f t="shared" si="2"/>
        <v>0</v>
      </c>
      <c r="J26" s="33">
        <f t="shared" si="3"/>
        <v>1424900</v>
      </c>
      <c r="K26" s="33">
        <f t="shared" si="4"/>
        <v>1480164.12</v>
      </c>
      <c r="L26" s="35">
        <f t="shared" si="5"/>
        <v>1.0387845603200225</v>
      </c>
    </row>
    <row r="27" spans="1:12" x14ac:dyDescent="0.2">
      <c r="A27" s="39" t="s">
        <v>42</v>
      </c>
      <c r="B27" s="40" t="s">
        <v>0</v>
      </c>
      <c r="C27" s="40" t="s">
        <v>43</v>
      </c>
      <c r="D27" s="33">
        <v>1424900</v>
      </c>
      <c r="E27" s="33">
        <v>1480164.12</v>
      </c>
      <c r="F27" s="34">
        <f t="shared" si="1"/>
        <v>1.0387845603200225</v>
      </c>
      <c r="G27" s="33">
        <v>0</v>
      </c>
      <c r="H27" s="33">
        <v>0</v>
      </c>
      <c r="I27" s="34">
        <f t="shared" si="2"/>
        <v>0</v>
      </c>
      <c r="J27" s="33">
        <f t="shared" si="3"/>
        <v>1424900</v>
      </c>
      <c r="K27" s="33">
        <f t="shared" si="4"/>
        <v>1480164.12</v>
      </c>
      <c r="L27" s="35">
        <f t="shared" si="5"/>
        <v>1.0387845603200225</v>
      </c>
    </row>
    <row r="28" spans="1:12" ht="19" x14ac:dyDescent="0.2">
      <c r="A28" s="37" t="s">
        <v>44</v>
      </c>
      <c r="B28" s="38" t="s">
        <v>0</v>
      </c>
      <c r="C28" s="38" t="s">
        <v>45</v>
      </c>
      <c r="D28" s="33">
        <v>11878800</v>
      </c>
      <c r="E28" s="33">
        <v>12116700.970000001</v>
      </c>
      <c r="F28" s="34">
        <f t="shared" si="1"/>
        <v>1.0200273571404519</v>
      </c>
      <c r="G28" s="33">
        <v>0</v>
      </c>
      <c r="H28" s="33">
        <v>0</v>
      </c>
      <c r="I28" s="34">
        <f t="shared" si="2"/>
        <v>0</v>
      </c>
      <c r="J28" s="33">
        <f t="shared" si="3"/>
        <v>11878800</v>
      </c>
      <c r="K28" s="33">
        <f t="shared" si="4"/>
        <v>12116700.970000001</v>
      </c>
      <c r="L28" s="35">
        <f t="shared" si="5"/>
        <v>1.0200273571404519</v>
      </c>
    </row>
    <row r="29" spans="1:12" x14ac:dyDescent="0.2">
      <c r="A29" s="39" t="s">
        <v>42</v>
      </c>
      <c r="B29" s="40" t="s">
        <v>0</v>
      </c>
      <c r="C29" s="40" t="s">
        <v>46</v>
      </c>
      <c r="D29" s="33">
        <v>11878800</v>
      </c>
      <c r="E29" s="33">
        <v>12116700.970000001</v>
      </c>
      <c r="F29" s="34">
        <f t="shared" si="1"/>
        <v>1.0200273571404519</v>
      </c>
      <c r="G29" s="33">
        <v>0</v>
      </c>
      <c r="H29" s="33">
        <v>0</v>
      </c>
      <c r="I29" s="34">
        <f t="shared" si="2"/>
        <v>0</v>
      </c>
      <c r="J29" s="33">
        <f t="shared" si="3"/>
        <v>11878800</v>
      </c>
      <c r="K29" s="33">
        <f t="shared" si="4"/>
        <v>12116700.970000001</v>
      </c>
      <c r="L29" s="35">
        <f t="shared" si="5"/>
        <v>1.0200273571404519</v>
      </c>
    </row>
    <row r="30" spans="1:12" ht="19" x14ac:dyDescent="0.2">
      <c r="A30" s="37" t="s">
        <v>47</v>
      </c>
      <c r="B30" s="38" t="s">
        <v>0</v>
      </c>
      <c r="C30" s="38" t="s">
        <v>48</v>
      </c>
      <c r="D30" s="33">
        <v>6514900</v>
      </c>
      <c r="E30" s="33">
        <v>6523464.7800000003</v>
      </c>
      <c r="F30" s="34">
        <f t="shared" si="1"/>
        <v>1.0013146448909422</v>
      </c>
      <c r="G30" s="33">
        <v>0</v>
      </c>
      <c r="H30" s="33">
        <v>0</v>
      </c>
      <c r="I30" s="34">
        <f t="shared" si="2"/>
        <v>0</v>
      </c>
      <c r="J30" s="33">
        <f t="shared" si="3"/>
        <v>6514900</v>
      </c>
      <c r="K30" s="33">
        <f t="shared" si="4"/>
        <v>6523464.7800000003</v>
      </c>
      <c r="L30" s="35">
        <f t="shared" si="5"/>
        <v>1.0013146448909422</v>
      </c>
    </row>
    <row r="31" spans="1:12" ht="54" x14ac:dyDescent="0.2">
      <c r="A31" s="39" t="s">
        <v>49</v>
      </c>
      <c r="B31" s="40" t="s">
        <v>0</v>
      </c>
      <c r="C31" s="40" t="s">
        <v>50</v>
      </c>
      <c r="D31" s="33">
        <v>3634300</v>
      </c>
      <c r="E31" s="33">
        <v>3637343.88</v>
      </c>
      <c r="F31" s="34">
        <f t="shared" si="1"/>
        <v>1.0008375423052582</v>
      </c>
      <c r="G31" s="33">
        <v>0</v>
      </c>
      <c r="H31" s="33">
        <v>0</v>
      </c>
      <c r="I31" s="34">
        <f t="shared" si="2"/>
        <v>0</v>
      </c>
      <c r="J31" s="33">
        <f t="shared" si="3"/>
        <v>3634300</v>
      </c>
      <c r="K31" s="33">
        <f t="shared" si="4"/>
        <v>3637343.88</v>
      </c>
      <c r="L31" s="35">
        <f t="shared" si="5"/>
        <v>1.0008375423052582</v>
      </c>
    </row>
    <row r="32" spans="1:12" ht="36" x14ac:dyDescent="0.2">
      <c r="A32" s="39" t="s">
        <v>51</v>
      </c>
      <c r="B32" s="40" t="s">
        <v>0</v>
      </c>
      <c r="C32" s="40" t="s">
        <v>52</v>
      </c>
      <c r="D32" s="33">
        <v>2880600</v>
      </c>
      <c r="E32" s="33">
        <v>2886120.9</v>
      </c>
      <c r="F32" s="34">
        <f t="shared" si="1"/>
        <v>1.0019165798791918</v>
      </c>
      <c r="G32" s="33">
        <v>0</v>
      </c>
      <c r="H32" s="33">
        <v>0</v>
      </c>
      <c r="I32" s="34">
        <f t="shared" si="2"/>
        <v>0</v>
      </c>
      <c r="J32" s="33">
        <f t="shared" si="3"/>
        <v>2880600</v>
      </c>
      <c r="K32" s="33">
        <f t="shared" si="4"/>
        <v>2886120.9</v>
      </c>
      <c r="L32" s="35">
        <f t="shared" si="5"/>
        <v>1.0019165798791918</v>
      </c>
    </row>
    <row r="33" spans="1:12" ht="21.5" customHeight="1" x14ac:dyDescent="0.2">
      <c r="A33" s="36" t="s">
        <v>53</v>
      </c>
      <c r="B33" s="26" t="s">
        <v>0</v>
      </c>
      <c r="C33" s="26" t="s">
        <v>54</v>
      </c>
      <c r="D33" s="33">
        <v>65355120</v>
      </c>
      <c r="E33" s="33">
        <v>67057183.039999999</v>
      </c>
      <c r="F33" s="34">
        <f t="shared" si="1"/>
        <v>1.0260433006625953</v>
      </c>
      <c r="G33" s="33">
        <v>0</v>
      </c>
      <c r="H33" s="33">
        <v>0</v>
      </c>
      <c r="I33" s="34">
        <f t="shared" si="2"/>
        <v>0</v>
      </c>
      <c r="J33" s="33">
        <f t="shared" si="3"/>
        <v>65355120</v>
      </c>
      <c r="K33" s="33">
        <f t="shared" si="4"/>
        <v>67057183.039999999</v>
      </c>
      <c r="L33" s="35">
        <f t="shared" si="5"/>
        <v>1.0260433006625953</v>
      </c>
    </row>
    <row r="34" spans="1:12" x14ac:dyDescent="0.2">
      <c r="A34" s="37" t="s">
        <v>55</v>
      </c>
      <c r="B34" s="38" t="s">
        <v>0</v>
      </c>
      <c r="C34" s="38" t="s">
        <v>56</v>
      </c>
      <c r="D34" s="33">
        <v>24498730</v>
      </c>
      <c r="E34" s="33">
        <v>25860493.91</v>
      </c>
      <c r="F34" s="34">
        <f t="shared" si="1"/>
        <v>1.0555850817572994</v>
      </c>
      <c r="G34" s="33">
        <v>0</v>
      </c>
      <c r="H34" s="33">
        <v>0</v>
      </c>
      <c r="I34" s="34">
        <f t="shared" si="2"/>
        <v>0</v>
      </c>
      <c r="J34" s="33">
        <f t="shared" si="3"/>
        <v>24498730</v>
      </c>
      <c r="K34" s="33">
        <f t="shared" si="4"/>
        <v>25860493.91</v>
      </c>
      <c r="L34" s="35">
        <f t="shared" si="5"/>
        <v>1.0555850817572994</v>
      </c>
    </row>
    <row r="35" spans="1:12" ht="30.5" customHeight="1" x14ac:dyDescent="0.2">
      <c r="A35" s="39" t="s">
        <v>57</v>
      </c>
      <c r="B35" s="40" t="s">
        <v>0</v>
      </c>
      <c r="C35" s="40" t="s">
        <v>58</v>
      </c>
      <c r="D35" s="33">
        <v>43930</v>
      </c>
      <c r="E35" s="33">
        <v>43537.14</v>
      </c>
      <c r="F35" s="34">
        <f t="shared" si="1"/>
        <v>0.99105713635328929</v>
      </c>
      <c r="G35" s="33">
        <v>0</v>
      </c>
      <c r="H35" s="33">
        <v>0</v>
      </c>
      <c r="I35" s="34">
        <f t="shared" si="2"/>
        <v>0</v>
      </c>
      <c r="J35" s="33">
        <f t="shared" si="3"/>
        <v>43930</v>
      </c>
      <c r="K35" s="33">
        <f t="shared" si="4"/>
        <v>43537.14</v>
      </c>
      <c r="L35" s="35">
        <f t="shared" si="5"/>
        <v>0.99105713635328929</v>
      </c>
    </row>
    <row r="36" spans="1:12" ht="30.5" customHeight="1" x14ac:dyDescent="0.2">
      <c r="A36" s="39" t="s">
        <v>59</v>
      </c>
      <c r="B36" s="40" t="s">
        <v>0</v>
      </c>
      <c r="C36" s="40" t="s">
        <v>60</v>
      </c>
      <c r="D36" s="33">
        <v>166300</v>
      </c>
      <c r="E36" s="33">
        <v>142851.23000000001</v>
      </c>
      <c r="F36" s="34">
        <f t="shared" si="1"/>
        <v>0.85899717378232121</v>
      </c>
      <c r="G36" s="33">
        <v>0</v>
      </c>
      <c r="H36" s="33">
        <v>0</v>
      </c>
      <c r="I36" s="34">
        <f t="shared" si="2"/>
        <v>0</v>
      </c>
      <c r="J36" s="33">
        <f t="shared" si="3"/>
        <v>166300</v>
      </c>
      <c r="K36" s="33">
        <f t="shared" si="4"/>
        <v>142851.23000000001</v>
      </c>
      <c r="L36" s="35">
        <f t="shared" si="5"/>
        <v>0.85899717378232121</v>
      </c>
    </row>
    <row r="37" spans="1:12" ht="31.5" customHeight="1" x14ac:dyDescent="0.2">
      <c r="A37" s="39" t="s">
        <v>61</v>
      </c>
      <c r="B37" s="40" t="s">
        <v>0</v>
      </c>
      <c r="C37" s="40" t="s">
        <v>62</v>
      </c>
      <c r="D37" s="33">
        <v>2242000</v>
      </c>
      <c r="E37" s="33">
        <v>2355264.14</v>
      </c>
      <c r="F37" s="34">
        <f t="shared" si="1"/>
        <v>1.050519241748439</v>
      </c>
      <c r="G37" s="33">
        <v>0</v>
      </c>
      <c r="H37" s="33">
        <v>0</v>
      </c>
      <c r="I37" s="34">
        <f t="shared" si="2"/>
        <v>0</v>
      </c>
      <c r="J37" s="33">
        <f t="shared" si="3"/>
        <v>2242000</v>
      </c>
      <c r="K37" s="33">
        <f t="shared" si="4"/>
        <v>2355264.14</v>
      </c>
      <c r="L37" s="35">
        <f t="shared" si="5"/>
        <v>1.050519241748439</v>
      </c>
    </row>
    <row r="38" spans="1:12" ht="30" customHeight="1" x14ac:dyDescent="0.2">
      <c r="A38" s="39" t="s">
        <v>63</v>
      </c>
      <c r="B38" s="40" t="s">
        <v>0</v>
      </c>
      <c r="C38" s="40" t="s">
        <v>64</v>
      </c>
      <c r="D38" s="33">
        <v>1437000</v>
      </c>
      <c r="E38" s="33">
        <v>1493530.31</v>
      </c>
      <c r="F38" s="34">
        <f t="shared" si="1"/>
        <v>1.0393391162143355</v>
      </c>
      <c r="G38" s="33">
        <v>0</v>
      </c>
      <c r="H38" s="33">
        <v>0</v>
      </c>
      <c r="I38" s="34">
        <f t="shared" si="2"/>
        <v>0</v>
      </c>
      <c r="J38" s="33">
        <f t="shared" si="3"/>
        <v>1437000</v>
      </c>
      <c r="K38" s="33">
        <f t="shared" si="4"/>
        <v>1493530.31</v>
      </c>
      <c r="L38" s="35">
        <f t="shared" si="5"/>
        <v>1.0393391162143355</v>
      </c>
    </row>
    <row r="39" spans="1:12" x14ac:dyDescent="0.2">
      <c r="A39" s="39" t="s">
        <v>65</v>
      </c>
      <c r="B39" s="40" t="s">
        <v>0</v>
      </c>
      <c r="C39" s="40" t="s">
        <v>66</v>
      </c>
      <c r="D39" s="33">
        <v>12492600</v>
      </c>
      <c r="E39" s="33">
        <v>13274204.17</v>
      </c>
      <c r="F39" s="34">
        <f t="shared" si="1"/>
        <v>1.0625653723004018</v>
      </c>
      <c r="G39" s="33">
        <v>0</v>
      </c>
      <c r="H39" s="33">
        <v>0</v>
      </c>
      <c r="I39" s="34">
        <f t="shared" si="2"/>
        <v>0</v>
      </c>
      <c r="J39" s="33">
        <f t="shared" si="3"/>
        <v>12492600</v>
      </c>
      <c r="K39" s="33">
        <f t="shared" si="4"/>
        <v>13274204.17</v>
      </c>
      <c r="L39" s="35">
        <f t="shared" si="5"/>
        <v>1.0625653723004018</v>
      </c>
    </row>
    <row r="40" spans="1:12" x14ac:dyDescent="0.2">
      <c r="A40" s="39" t="s">
        <v>67</v>
      </c>
      <c r="B40" s="40" t="s">
        <v>0</v>
      </c>
      <c r="C40" s="40" t="s">
        <v>68</v>
      </c>
      <c r="D40" s="33">
        <v>6044900</v>
      </c>
      <c r="E40" s="33">
        <v>6293210.2800000003</v>
      </c>
      <c r="F40" s="34">
        <f t="shared" si="1"/>
        <v>1.0410776489271949</v>
      </c>
      <c r="G40" s="33">
        <v>0</v>
      </c>
      <c r="H40" s="33">
        <v>0</v>
      </c>
      <c r="I40" s="34">
        <f t="shared" si="2"/>
        <v>0</v>
      </c>
      <c r="J40" s="33">
        <f t="shared" si="3"/>
        <v>6044900</v>
      </c>
      <c r="K40" s="33">
        <f t="shared" si="4"/>
        <v>6293210.2800000003</v>
      </c>
      <c r="L40" s="35">
        <f t="shared" si="5"/>
        <v>1.0410776489271949</v>
      </c>
    </row>
    <row r="41" spans="1:12" x14ac:dyDescent="0.2">
      <c r="A41" s="39" t="s">
        <v>69</v>
      </c>
      <c r="B41" s="40" t="s">
        <v>0</v>
      </c>
      <c r="C41" s="40" t="s">
        <v>70</v>
      </c>
      <c r="D41" s="33">
        <v>950600</v>
      </c>
      <c r="E41" s="33">
        <v>1064522.67</v>
      </c>
      <c r="F41" s="34">
        <f t="shared" si="1"/>
        <v>1.1198429097412159</v>
      </c>
      <c r="G41" s="33">
        <v>0</v>
      </c>
      <c r="H41" s="33">
        <v>0</v>
      </c>
      <c r="I41" s="34">
        <f t="shared" si="2"/>
        <v>0</v>
      </c>
      <c r="J41" s="33">
        <f t="shared" si="3"/>
        <v>950600</v>
      </c>
      <c r="K41" s="33">
        <f t="shared" si="4"/>
        <v>1064522.67</v>
      </c>
      <c r="L41" s="35">
        <f t="shared" si="5"/>
        <v>1.1198429097412159</v>
      </c>
    </row>
    <row r="42" spans="1:12" x14ac:dyDescent="0.2">
      <c r="A42" s="39" t="s">
        <v>71</v>
      </c>
      <c r="B42" s="40" t="s">
        <v>0</v>
      </c>
      <c r="C42" s="40" t="s">
        <v>72</v>
      </c>
      <c r="D42" s="33">
        <v>1099900</v>
      </c>
      <c r="E42" s="33">
        <v>1172315.67</v>
      </c>
      <c r="F42" s="34">
        <f t="shared" si="1"/>
        <v>1.0658384125829621</v>
      </c>
      <c r="G42" s="33">
        <v>0</v>
      </c>
      <c r="H42" s="33">
        <v>0</v>
      </c>
      <c r="I42" s="34">
        <f t="shared" si="2"/>
        <v>0</v>
      </c>
      <c r="J42" s="33">
        <f t="shared" si="3"/>
        <v>1099900</v>
      </c>
      <c r="K42" s="33">
        <f t="shared" si="4"/>
        <v>1172315.67</v>
      </c>
      <c r="L42" s="35">
        <f t="shared" si="5"/>
        <v>1.0658384125829621</v>
      </c>
    </row>
    <row r="43" spans="1:12" x14ac:dyDescent="0.2">
      <c r="A43" s="39" t="s">
        <v>73</v>
      </c>
      <c r="B43" s="40" t="s">
        <v>0</v>
      </c>
      <c r="C43" s="40" t="s">
        <v>74</v>
      </c>
      <c r="D43" s="33">
        <v>21500</v>
      </c>
      <c r="E43" s="33">
        <v>21558.3</v>
      </c>
      <c r="F43" s="34">
        <f t="shared" si="1"/>
        <v>1.0027116279069768</v>
      </c>
      <c r="G43" s="33">
        <v>0</v>
      </c>
      <c r="H43" s="33">
        <v>0</v>
      </c>
      <c r="I43" s="34">
        <f t="shared" si="2"/>
        <v>0</v>
      </c>
      <c r="J43" s="33">
        <f t="shared" si="3"/>
        <v>21500</v>
      </c>
      <c r="K43" s="33">
        <f t="shared" si="4"/>
        <v>21558.3</v>
      </c>
      <c r="L43" s="35">
        <f t="shared" si="5"/>
        <v>1.0027116279069768</v>
      </c>
    </row>
    <row r="44" spans="1:12" x14ac:dyDescent="0.2">
      <c r="A44" s="39" t="s">
        <v>75</v>
      </c>
      <c r="B44" s="40" t="s">
        <v>0</v>
      </c>
      <c r="C44" s="40" t="s">
        <v>76</v>
      </c>
      <c r="D44" s="33">
        <v>0</v>
      </c>
      <c r="E44" s="33">
        <v>-500</v>
      </c>
      <c r="F44" s="34">
        <f t="shared" si="1"/>
        <v>0</v>
      </c>
      <c r="G44" s="33">
        <v>0</v>
      </c>
      <c r="H44" s="33">
        <v>0</v>
      </c>
      <c r="I44" s="34">
        <f t="shared" si="2"/>
        <v>0</v>
      </c>
      <c r="J44" s="33">
        <f t="shared" si="3"/>
        <v>0</v>
      </c>
      <c r="K44" s="33">
        <f t="shared" si="4"/>
        <v>-500</v>
      </c>
      <c r="L44" s="35">
        <f t="shared" si="5"/>
        <v>0</v>
      </c>
    </row>
    <row r="45" spans="1:12" x14ac:dyDescent="0.2">
      <c r="A45" s="37" t="s">
        <v>77</v>
      </c>
      <c r="B45" s="38" t="s">
        <v>0</v>
      </c>
      <c r="C45" s="38" t="s">
        <v>78</v>
      </c>
      <c r="D45" s="33">
        <v>24090</v>
      </c>
      <c r="E45" s="33">
        <v>24114</v>
      </c>
      <c r="F45" s="34">
        <f t="shared" si="1"/>
        <v>1.0009962640099626</v>
      </c>
      <c r="G45" s="33">
        <v>0</v>
      </c>
      <c r="H45" s="33">
        <v>0</v>
      </c>
      <c r="I45" s="34">
        <f t="shared" si="2"/>
        <v>0</v>
      </c>
      <c r="J45" s="33">
        <f t="shared" si="3"/>
        <v>24090</v>
      </c>
      <c r="K45" s="33">
        <f t="shared" si="4"/>
        <v>24114</v>
      </c>
      <c r="L45" s="35">
        <f t="shared" si="5"/>
        <v>1.0009962640099626</v>
      </c>
    </row>
    <row r="46" spans="1:12" x14ac:dyDescent="0.2">
      <c r="A46" s="39" t="s">
        <v>79</v>
      </c>
      <c r="B46" s="40" t="s">
        <v>0</v>
      </c>
      <c r="C46" s="40" t="s">
        <v>80</v>
      </c>
      <c r="D46" s="33">
        <v>2210</v>
      </c>
      <c r="E46" s="33">
        <v>2210.25</v>
      </c>
      <c r="F46" s="34">
        <f t="shared" si="1"/>
        <v>1.0001131221719457</v>
      </c>
      <c r="G46" s="33">
        <v>0</v>
      </c>
      <c r="H46" s="33">
        <v>0</v>
      </c>
      <c r="I46" s="34">
        <f t="shared" si="2"/>
        <v>0</v>
      </c>
      <c r="J46" s="33">
        <f t="shared" si="3"/>
        <v>2210</v>
      </c>
      <c r="K46" s="33">
        <f t="shared" si="4"/>
        <v>2210.25</v>
      </c>
      <c r="L46" s="35">
        <f t="shared" si="5"/>
        <v>1.0001131221719457</v>
      </c>
    </row>
    <row r="47" spans="1:12" x14ac:dyDescent="0.2">
      <c r="A47" s="39" t="s">
        <v>81</v>
      </c>
      <c r="B47" s="40" t="s">
        <v>0</v>
      </c>
      <c r="C47" s="40" t="s">
        <v>82</v>
      </c>
      <c r="D47" s="33">
        <v>21880</v>
      </c>
      <c r="E47" s="33">
        <v>21903.75</v>
      </c>
      <c r="F47" s="34">
        <f t="shared" si="1"/>
        <v>1.0010854661791591</v>
      </c>
      <c r="G47" s="33">
        <v>0</v>
      </c>
      <c r="H47" s="33">
        <v>0</v>
      </c>
      <c r="I47" s="34">
        <f t="shared" si="2"/>
        <v>0</v>
      </c>
      <c r="J47" s="33">
        <f t="shared" si="3"/>
        <v>21880</v>
      </c>
      <c r="K47" s="33">
        <f t="shared" si="4"/>
        <v>21903.75</v>
      </c>
      <c r="L47" s="35">
        <f t="shared" si="5"/>
        <v>1.0010854661791591</v>
      </c>
    </row>
    <row r="48" spans="1:12" x14ac:dyDescent="0.2">
      <c r="A48" s="37" t="s">
        <v>83</v>
      </c>
      <c r="B48" s="38" t="s">
        <v>0</v>
      </c>
      <c r="C48" s="38" t="s">
        <v>84</v>
      </c>
      <c r="D48" s="33">
        <v>40832300</v>
      </c>
      <c r="E48" s="33">
        <v>41172575.130000003</v>
      </c>
      <c r="F48" s="34">
        <f t="shared" si="1"/>
        <v>1.0083334793778456</v>
      </c>
      <c r="G48" s="33">
        <v>0</v>
      </c>
      <c r="H48" s="33">
        <v>0</v>
      </c>
      <c r="I48" s="34">
        <f t="shared" si="2"/>
        <v>0</v>
      </c>
      <c r="J48" s="33">
        <f t="shared" si="3"/>
        <v>40832300</v>
      </c>
      <c r="K48" s="33">
        <f t="shared" si="4"/>
        <v>41172575.130000003</v>
      </c>
      <c r="L48" s="35">
        <f t="shared" si="5"/>
        <v>1.0083334793778456</v>
      </c>
    </row>
    <row r="49" spans="1:12" x14ac:dyDescent="0.2">
      <c r="A49" s="39" t="s">
        <v>85</v>
      </c>
      <c r="B49" s="40" t="s">
        <v>0</v>
      </c>
      <c r="C49" s="40" t="s">
        <v>86</v>
      </c>
      <c r="D49" s="33">
        <v>2122300</v>
      </c>
      <c r="E49" s="33">
        <v>2243478.44</v>
      </c>
      <c r="F49" s="34">
        <f t="shared" si="1"/>
        <v>1.0570976958959619</v>
      </c>
      <c r="G49" s="33">
        <v>0</v>
      </c>
      <c r="H49" s="33">
        <v>0</v>
      </c>
      <c r="I49" s="34">
        <f t="shared" si="2"/>
        <v>0</v>
      </c>
      <c r="J49" s="33">
        <f t="shared" si="3"/>
        <v>2122300</v>
      </c>
      <c r="K49" s="33">
        <f t="shared" si="4"/>
        <v>2243478.44</v>
      </c>
      <c r="L49" s="35">
        <f t="shared" si="5"/>
        <v>1.0570976958959619</v>
      </c>
    </row>
    <row r="50" spans="1:12" x14ac:dyDescent="0.2">
      <c r="A50" s="39" t="s">
        <v>87</v>
      </c>
      <c r="B50" s="40" t="s">
        <v>0</v>
      </c>
      <c r="C50" s="40" t="s">
        <v>88</v>
      </c>
      <c r="D50" s="33">
        <v>35275300</v>
      </c>
      <c r="E50" s="33">
        <v>35466178.75</v>
      </c>
      <c r="F50" s="34">
        <f t="shared" si="1"/>
        <v>1.0054111162768282</v>
      </c>
      <c r="G50" s="33">
        <v>0</v>
      </c>
      <c r="H50" s="33">
        <v>0</v>
      </c>
      <c r="I50" s="34">
        <f t="shared" si="2"/>
        <v>0</v>
      </c>
      <c r="J50" s="33">
        <f t="shared" si="3"/>
        <v>35275300</v>
      </c>
      <c r="K50" s="33">
        <f t="shared" si="4"/>
        <v>35466178.75</v>
      </c>
      <c r="L50" s="35">
        <f t="shared" si="5"/>
        <v>1.0054111162768282</v>
      </c>
    </row>
    <row r="51" spans="1:12" ht="36" x14ac:dyDescent="0.2">
      <c r="A51" s="39" t="s">
        <v>89</v>
      </c>
      <c r="B51" s="40" t="s">
        <v>0</v>
      </c>
      <c r="C51" s="40" t="s">
        <v>90</v>
      </c>
      <c r="D51" s="33">
        <v>3434700</v>
      </c>
      <c r="E51" s="33">
        <v>3462917.94</v>
      </c>
      <c r="F51" s="34">
        <f t="shared" si="1"/>
        <v>1.0082155472093632</v>
      </c>
      <c r="G51" s="33">
        <v>0</v>
      </c>
      <c r="H51" s="33">
        <v>0</v>
      </c>
      <c r="I51" s="34">
        <f t="shared" si="2"/>
        <v>0</v>
      </c>
      <c r="J51" s="33">
        <f t="shared" si="3"/>
        <v>3434700</v>
      </c>
      <c r="K51" s="33">
        <f t="shared" si="4"/>
        <v>3462917.94</v>
      </c>
      <c r="L51" s="35">
        <f t="shared" si="5"/>
        <v>1.0082155472093632</v>
      </c>
    </row>
    <row r="52" spans="1:12" x14ac:dyDescent="0.2">
      <c r="A52" s="36" t="s">
        <v>91</v>
      </c>
      <c r="B52" s="26" t="s">
        <v>0</v>
      </c>
      <c r="C52" s="26" t="s">
        <v>92</v>
      </c>
      <c r="D52" s="33">
        <v>0</v>
      </c>
      <c r="E52" s="33">
        <v>0</v>
      </c>
      <c r="F52" s="34">
        <f t="shared" si="1"/>
        <v>0</v>
      </c>
      <c r="G52" s="33">
        <v>59000</v>
      </c>
      <c r="H52" s="33">
        <v>46360.27</v>
      </c>
      <c r="I52" s="34">
        <f t="shared" si="2"/>
        <v>0.78576728813559316</v>
      </c>
      <c r="J52" s="33">
        <f t="shared" si="3"/>
        <v>59000</v>
      </c>
      <c r="K52" s="33">
        <f t="shared" si="4"/>
        <v>46360.27</v>
      </c>
      <c r="L52" s="35">
        <f t="shared" si="5"/>
        <v>0.78576728813559316</v>
      </c>
    </row>
    <row r="53" spans="1:12" x14ac:dyDescent="0.2">
      <c r="A53" s="37" t="s">
        <v>93</v>
      </c>
      <c r="B53" s="38" t="s">
        <v>0</v>
      </c>
      <c r="C53" s="38" t="s">
        <v>94</v>
      </c>
      <c r="D53" s="33">
        <v>0</v>
      </c>
      <c r="E53" s="33">
        <v>0</v>
      </c>
      <c r="F53" s="34">
        <f t="shared" si="1"/>
        <v>0</v>
      </c>
      <c r="G53" s="33">
        <v>59000</v>
      </c>
      <c r="H53" s="33">
        <v>46360.27</v>
      </c>
      <c r="I53" s="34">
        <f t="shared" si="2"/>
        <v>0.78576728813559316</v>
      </c>
      <c r="J53" s="33">
        <f t="shared" si="3"/>
        <v>59000</v>
      </c>
      <c r="K53" s="33">
        <f t="shared" si="4"/>
        <v>46360.27</v>
      </c>
      <c r="L53" s="35">
        <f t="shared" si="5"/>
        <v>0.78576728813559316</v>
      </c>
    </row>
    <row r="54" spans="1:12" ht="40.5" customHeight="1" x14ac:dyDescent="0.2">
      <c r="A54" s="39" t="s">
        <v>95</v>
      </c>
      <c r="B54" s="40" t="s">
        <v>0</v>
      </c>
      <c r="C54" s="40" t="s">
        <v>96</v>
      </c>
      <c r="D54" s="33">
        <v>0</v>
      </c>
      <c r="E54" s="33">
        <v>0</v>
      </c>
      <c r="F54" s="34">
        <f t="shared" si="1"/>
        <v>0</v>
      </c>
      <c r="G54" s="33">
        <v>28000</v>
      </c>
      <c r="H54" s="33">
        <v>26904.880000000001</v>
      </c>
      <c r="I54" s="34">
        <f t="shared" si="2"/>
        <v>0.96088857142857143</v>
      </c>
      <c r="J54" s="33">
        <f t="shared" si="3"/>
        <v>28000</v>
      </c>
      <c r="K54" s="33">
        <f t="shared" si="4"/>
        <v>26904.880000000001</v>
      </c>
      <c r="L54" s="35">
        <f t="shared" si="5"/>
        <v>0.96088857142857143</v>
      </c>
    </row>
    <row r="55" spans="1:12" ht="18" x14ac:dyDescent="0.2">
      <c r="A55" s="39" t="s">
        <v>97</v>
      </c>
      <c r="B55" s="40" t="s">
        <v>0</v>
      </c>
      <c r="C55" s="40" t="s">
        <v>98</v>
      </c>
      <c r="D55" s="33">
        <v>0</v>
      </c>
      <c r="E55" s="33">
        <v>0</v>
      </c>
      <c r="F55" s="34">
        <f t="shared" si="1"/>
        <v>0</v>
      </c>
      <c r="G55" s="33">
        <v>6000</v>
      </c>
      <c r="H55" s="33">
        <v>2531.6</v>
      </c>
      <c r="I55" s="34">
        <f t="shared" si="2"/>
        <v>0.42193333333333333</v>
      </c>
      <c r="J55" s="33">
        <f t="shared" si="3"/>
        <v>6000</v>
      </c>
      <c r="K55" s="33">
        <f t="shared" si="4"/>
        <v>2531.6</v>
      </c>
      <c r="L55" s="35">
        <f t="shared" si="5"/>
        <v>0.42193333333333333</v>
      </c>
    </row>
    <row r="56" spans="1:12" ht="31" customHeight="1" x14ac:dyDescent="0.2">
      <c r="A56" s="39" t="s">
        <v>99</v>
      </c>
      <c r="B56" s="40" t="s">
        <v>0</v>
      </c>
      <c r="C56" s="40" t="s">
        <v>100</v>
      </c>
      <c r="D56" s="33">
        <v>0</v>
      </c>
      <c r="E56" s="33">
        <v>0</v>
      </c>
      <c r="F56" s="34">
        <f t="shared" si="1"/>
        <v>0</v>
      </c>
      <c r="G56" s="33">
        <v>25000</v>
      </c>
      <c r="H56" s="33">
        <v>16923.79</v>
      </c>
      <c r="I56" s="34">
        <f t="shared" si="2"/>
        <v>0.67695159999999999</v>
      </c>
      <c r="J56" s="33">
        <f t="shared" si="3"/>
        <v>25000</v>
      </c>
      <c r="K56" s="33">
        <f t="shared" si="4"/>
        <v>16923.79</v>
      </c>
      <c r="L56" s="35">
        <f t="shared" si="5"/>
        <v>0.67695159999999999</v>
      </c>
    </row>
    <row r="57" spans="1:12" x14ac:dyDescent="0.2">
      <c r="A57" s="25" t="s">
        <v>101</v>
      </c>
      <c r="B57" s="26" t="s">
        <v>0</v>
      </c>
      <c r="C57" s="26" t="s">
        <v>102</v>
      </c>
      <c r="D57" s="33">
        <v>3991660</v>
      </c>
      <c r="E57" s="33">
        <v>4183777.23</v>
      </c>
      <c r="F57" s="34">
        <f t="shared" si="1"/>
        <v>1.0481296578365893</v>
      </c>
      <c r="G57" s="33">
        <v>2966600</v>
      </c>
      <c r="H57" s="33">
        <v>28356839.07</v>
      </c>
      <c r="I57" s="34">
        <f t="shared" si="2"/>
        <v>9.5586998820198215</v>
      </c>
      <c r="J57" s="33">
        <f t="shared" si="3"/>
        <v>6958260</v>
      </c>
      <c r="K57" s="33">
        <f t="shared" si="4"/>
        <v>32540616.300000001</v>
      </c>
      <c r="L57" s="35">
        <f t="shared" si="5"/>
        <v>10.606829539856411</v>
      </c>
    </row>
    <row r="58" spans="1:12" x14ac:dyDescent="0.2">
      <c r="A58" s="36" t="s">
        <v>103</v>
      </c>
      <c r="B58" s="26" t="s">
        <v>0</v>
      </c>
      <c r="C58" s="26" t="s">
        <v>104</v>
      </c>
      <c r="D58" s="33">
        <v>284580</v>
      </c>
      <c r="E58" s="33">
        <v>331856.28999999998</v>
      </c>
      <c r="F58" s="34">
        <f t="shared" si="1"/>
        <v>1.1661265373532925</v>
      </c>
      <c r="G58" s="33">
        <v>0</v>
      </c>
      <c r="H58" s="33">
        <v>0</v>
      </c>
      <c r="I58" s="34">
        <f t="shared" si="2"/>
        <v>0</v>
      </c>
      <c r="J58" s="33">
        <f t="shared" si="3"/>
        <v>284580</v>
      </c>
      <c r="K58" s="33">
        <f t="shared" si="4"/>
        <v>331856.28999999998</v>
      </c>
      <c r="L58" s="35">
        <f t="shared" si="5"/>
        <v>1.1661265373532925</v>
      </c>
    </row>
    <row r="59" spans="1:12" x14ac:dyDescent="0.2">
      <c r="A59" s="37" t="s">
        <v>105</v>
      </c>
      <c r="B59" s="38" t="s">
        <v>0</v>
      </c>
      <c r="C59" s="38" t="s">
        <v>106</v>
      </c>
      <c r="D59" s="33">
        <v>284580</v>
      </c>
      <c r="E59" s="33">
        <v>331856.28999999998</v>
      </c>
      <c r="F59" s="34">
        <f t="shared" si="1"/>
        <v>1.1661265373532925</v>
      </c>
      <c r="G59" s="33">
        <v>0</v>
      </c>
      <c r="H59" s="33">
        <v>0</v>
      </c>
      <c r="I59" s="34">
        <f t="shared" si="2"/>
        <v>0</v>
      </c>
      <c r="J59" s="33">
        <f t="shared" si="3"/>
        <v>284580</v>
      </c>
      <c r="K59" s="33">
        <f t="shared" si="4"/>
        <v>331856.28999999998</v>
      </c>
      <c r="L59" s="35">
        <f t="shared" si="5"/>
        <v>1.1661265373532925</v>
      </c>
    </row>
    <row r="60" spans="1:12" x14ac:dyDescent="0.2">
      <c r="A60" s="39" t="s">
        <v>107</v>
      </c>
      <c r="B60" s="40" t="s">
        <v>0</v>
      </c>
      <c r="C60" s="40" t="s">
        <v>108</v>
      </c>
      <c r="D60" s="33">
        <v>57800</v>
      </c>
      <c r="E60" s="33">
        <v>79067</v>
      </c>
      <c r="F60" s="34">
        <f t="shared" si="1"/>
        <v>1.3679411764705882</v>
      </c>
      <c r="G60" s="33">
        <v>0</v>
      </c>
      <c r="H60" s="33">
        <v>0</v>
      </c>
      <c r="I60" s="34">
        <f t="shared" si="2"/>
        <v>0</v>
      </c>
      <c r="J60" s="33">
        <f t="shared" si="3"/>
        <v>57800</v>
      </c>
      <c r="K60" s="33">
        <f t="shared" si="4"/>
        <v>79067</v>
      </c>
      <c r="L60" s="35">
        <f t="shared" si="5"/>
        <v>1.3679411764705882</v>
      </c>
    </row>
    <row r="61" spans="1:12" ht="51.5" customHeight="1" x14ac:dyDescent="0.2">
      <c r="A61" s="39" t="s">
        <v>109</v>
      </c>
      <c r="B61" s="40" t="s">
        <v>0</v>
      </c>
      <c r="C61" s="40" t="s">
        <v>110</v>
      </c>
      <c r="D61" s="33">
        <v>221180</v>
      </c>
      <c r="E61" s="33">
        <v>247189.29</v>
      </c>
      <c r="F61" s="34">
        <f t="shared" si="1"/>
        <v>1.1175933176598245</v>
      </c>
      <c r="G61" s="33">
        <v>0</v>
      </c>
      <c r="H61" s="33">
        <v>0</v>
      </c>
      <c r="I61" s="34">
        <f t="shared" si="2"/>
        <v>0</v>
      </c>
      <c r="J61" s="33">
        <f t="shared" si="3"/>
        <v>221180</v>
      </c>
      <c r="K61" s="33">
        <f t="shared" si="4"/>
        <v>247189.29</v>
      </c>
      <c r="L61" s="35">
        <f t="shared" si="5"/>
        <v>1.1175933176598245</v>
      </c>
    </row>
    <row r="62" spans="1:12" ht="43.5" customHeight="1" x14ac:dyDescent="0.2">
      <c r="A62" s="39" t="s">
        <v>111</v>
      </c>
      <c r="B62" s="40" t="s">
        <v>0</v>
      </c>
      <c r="C62" s="40" t="s">
        <v>112</v>
      </c>
      <c r="D62" s="33">
        <v>5600</v>
      </c>
      <c r="E62" s="33">
        <v>5600</v>
      </c>
      <c r="F62" s="34">
        <f t="shared" si="1"/>
        <v>1</v>
      </c>
      <c r="G62" s="33">
        <v>0</v>
      </c>
      <c r="H62" s="33">
        <v>0</v>
      </c>
      <c r="I62" s="34">
        <f t="shared" si="2"/>
        <v>0</v>
      </c>
      <c r="J62" s="33">
        <f t="shared" si="3"/>
        <v>5600</v>
      </c>
      <c r="K62" s="33">
        <f t="shared" si="4"/>
        <v>5600</v>
      </c>
      <c r="L62" s="35">
        <f t="shared" si="5"/>
        <v>1</v>
      </c>
    </row>
    <row r="63" spans="1:12" ht="18" x14ac:dyDescent="0.2">
      <c r="A63" s="36" t="s">
        <v>113</v>
      </c>
      <c r="B63" s="26" t="s">
        <v>0</v>
      </c>
      <c r="C63" s="26" t="s">
        <v>114</v>
      </c>
      <c r="D63" s="33">
        <v>2841180</v>
      </c>
      <c r="E63" s="33">
        <v>2974052.21</v>
      </c>
      <c r="F63" s="34">
        <f t="shared" si="1"/>
        <v>1.0467665582610042</v>
      </c>
      <c r="G63" s="33">
        <v>0</v>
      </c>
      <c r="H63" s="33">
        <v>0</v>
      </c>
      <c r="I63" s="34">
        <f t="shared" si="2"/>
        <v>0</v>
      </c>
      <c r="J63" s="33">
        <f t="shared" si="3"/>
        <v>2841180</v>
      </c>
      <c r="K63" s="33">
        <f t="shared" si="4"/>
        <v>2974052.21</v>
      </c>
      <c r="L63" s="35">
        <f t="shared" si="5"/>
        <v>1.0467665582610042</v>
      </c>
    </row>
    <row r="64" spans="1:12" x14ac:dyDescent="0.2">
      <c r="A64" s="37" t="s">
        <v>115</v>
      </c>
      <c r="B64" s="38" t="s">
        <v>0</v>
      </c>
      <c r="C64" s="38" t="s">
        <v>116</v>
      </c>
      <c r="D64" s="33">
        <v>1632500</v>
      </c>
      <c r="E64" s="33">
        <v>1684263.5</v>
      </c>
      <c r="F64" s="34">
        <f t="shared" si="1"/>
        <v>1.0317081163859112</v>
      </c>
      <c r="G64" s="33">
        <v>0</v>
      </c>
      <c r="H64" s="33">
        <v>0</v>
      </c>
      <c r="I64" s="34">
        <f t="shared" si="2"/>
        <v>0</v>
      </c>
      <c r="J64" s="33">
        <f t="shared" si="3"/>
        <v>1632500</v>
      </c>
      <c r="K64" s="33">
        <f t="shared" si="4"/>
        <v>1684263.5</v>
      </c>
      <c r="L64" s="35">
        <f t="shared" si="5"/>
        <v>1.0317081163859112</v>
      </c>
    </row>
    <row r="65" spans="1:12" ht="31" customHeight="1" x14ac:dyDescent="0.2">
      <c r="A65" s="39" t="s">
        <v>117</v>
      </c>
      <c r="B65" s="40" t="s">
        <v>0</v>
      </c>
      <c r="C65" s="40" t="s">
        <v>118</v>
      </c>
      <c r="D65" s="33">
        <v>73000</v>
      </c>
      <c r="E65" s="33">
        <v>87220.01</v>
      </c>
      <c r="F65" s="34">
        <f t="shared" si="1"/>
        <v>1.1947946575342465</v>
      </c>
      <c r="G65" s="33">
        <v>0</v>
      </c>
      <c r="H65" s="33">
        <v>0</v>
      </c>
      <c r="I65" s="34">
        <f t="shared" si="2"/>
        <v>0</v>
      </c>
      <c r="J65" s="33">
        <f t="shared" si="3"/>
        <v>73000</v>
      </c>
      <c r="K65" s="33">
        <f t="shared" si="4"/>
        <v>87220.01</v>
      </c>
      <c r="L65" s="35">
        <f t="shared" si="5"/>
        <v>1.1947946575342465</v>
      </c>
    </row>
    <row r="66" spans="1:12" x14ac:dyDescent="0.2">
      <c r="A66" s="39" t="s">
        <v>119</v>
      </c>
      <c r="B66" s="40" t="s">
        <v>0</v>
      </c>
      <c r="C66" s="40" t="s">
        <v>120</v>
      </c>
      <c r="D66" s="33">
        <v>1188300</v>
      </c>
      <c r="E66" s="33">
        <v>1200203.49</v>
      </c>
      <c r="F66" s="34">
        <f t="shared" si="1"/>
        <v>1.0100172431204242</v>
      </c>
      <c r="G66" s="33">
        <v>0</v>
      </c>
      <c r="H66" s="33">
        <v>0</v>
      </c>
      <c r="I66" s="34">
        <f t="shared" si="2"/>
        <v>0</v>
      </c>
      <c r="J66" s="33">
        <f t="shared" si="3"/>
        <v>1188300</v>
      </c>
      <c r="K66" s="33">
        <f t="shared" si="4"/>
        <v>1200203.49</v>
      </c>
      <c r="L66" s="35">
        <f t="shared" si="5"/>
        <v>1.0100172431204242</v>
      </c>
    </row>
    <row r="67" spans="1:12" ht="18" x14ac:dyDescent="0.2">
      <c r="A67" s="39" t="s">
        <v>121</v>
      </c>
      <c r="B67" s="40" t="s">
        <v>0</v>
      </c>
      <c r="C67" s="40" t="s">
        <v>122</v>
      </c>
      <c r="D67" s="33">
        <v>371200</v>
      </c>
      <c r="E67" s="33">
        <v>396840</v>
      </c>
      <c r="F67" s="34">
        <f t="shared" si="1"/>
        <v>1.0690732758620689</v>
      </c>
      <c r="G67" s="33">
        <v>0</v>
      </c>
      <c r="H67" s="33">
        <v>0</v>
      </c>
      <c r="I67" s="34">
        <f t="shared" si="2"/>
        <v>0</v>
      </c>
      <c r="J67" s="33">
        <f t="shared" si="3"/>
        <v>371200</v>
      </c>
      <c r="K67" s="33">
        <f t="shared" si="4"/>
        <v>396840</v>
      </c>
      <c r="L67" s="35">
        <f t="shared" si="5"/>
        <v>1.0690732758620689</v>
      </c>
    </row>
    <row r="68" spans="1:12" ht="19" x14ac:dyDescent="0.2">
      <c r="A68" s="37" t="s">
        <v>123</v>
      </c>
      <c r="B68" s="38" t="s">
        <v>0</v>
      </c>
      <c r="C68" s="38" t="s">
        <v>124</v>
      </c>
      <c r="D68" s="33">
        <v>1078700</v>
      </c>
      <c r="E68" s="33">
        <v>1153760.93</v>
      </c>
      <c r="F68" s="34">
        <f t="shared" si="1"/>
        <v>1.069584620376379</v>
      </c>
      <c r="G68" s="33">
        <v>0</v>
      </c>
      <c r="H68" s="33">
        <v>0</v>
      </c>
      <c r="I68" s="34">
        <f t="shared" si="2"/>
        <v>0</v>
      </c>
      <c r="J68" s="33">
        <f t="shared" si="3"/>
        <v>1078700</v>
      </c>
      <c r="K68" s="33">
        <f t="shared" si="4"/>
        <v>1153760.93</v>
      </c>
      <c r="L68" s="35">
        <f t="shared" si="5"/>
        <v>1.069584620376379</v>
      </c>
    </row>
    <row r="69" spans="1:12" ht="27" x14ac:dyDescent="0.2">
      <c r="A69" s="39" t="s">
        <v>125</v>
      </c>
      <c r="B69" s="40" t="s">
        <v>0</v>
      </c>
      <c r="C69" s="40" t="s">
        <v>126</v>
      </c>
      <c r="D69" s="33">
        <v>1078700</v>
      </c>
      <c r="E69" s="33">
        <v>1153760.93</v>
      </c>
      <c r="F69" s="34">
        <f t="shared" si="1"/>
        <v>1.069584620376379</v>
      </c>
      <c r="G69" s="33">
        <v>0</v>
      </c>
      <c r="H69" s="33">
        <v>0</v>
      </c>
      <c r="I69" s="34">
        <f t="shared" si="2"/>
        <v>0</v>
      </c>
      <c r="J69" s="33">
        <f t="shared" si="3"/>
        <v>1078700</v>
      </c>
      <c r="K69" s="33">
        <f t="shared" si="4"/>
        <v>1153760.93</v>
      </c>
      <c r="L69" s="35">
        <f t="shared" si="5"/>
        <v>1.069584620376379</v>
      </c>
    </row>
    <row r="70" spans="1:12" x14ac:dyDescent="0.2">
      <c r="A70" s="37" t="s">
        <v>127</v>
      </c>
      <c r="B70" s="38" t="s">
        <v>0</v>
      </c>
      <c r="C70" s="38" t="s">
        <v>128</v>
      </c>
      <c r="D70" s="33">
        <v>129980</v>
      </c>
      <c r="E70" s="33">
        <v>136027.78</v>
      </c>
      <c r="F70" s="34">
        <f t="shared" si="1"/>
        <v>1.0465285428527467</v>
      </c>
      <c r="G70" s="33">
        <v>0</v>
      </c>
      <c r="H70" s="33">
        <v>0</v>
      </c>
      <c r="I70" s="34">
        <f t="shared" si="2"/>
        <v>0</v>
      </c>
      <c r="J70" s="33">
        <f t="shared" si="3"/>
        <v>129980</v>
      </c>
      <c r="K70" s="33">
        <f t="shared" si="4"/>
        <v>136027.78</v>
      </c>
      <c r="L70" s="35">
        <f t="shared" si="5"/>
        <v>1.0465285428527467</v>
      </c>
    </row>
    <row r="71" spans="1:12" ht="27" x14ac:dyDescent="0.2">
      <c r="A71" s="39" t="s">
        <v>129</v>
      </c>
      <c r="B71" s="40" t="s">
        <v>0</v>
      </c>
      <c r="C71" s="40" t="s">
        <v>130</v>
      </c>
      <c r="D71" s="33">
        <v>127900</v>
      </c>
      <c r="E71" s="33">
        <v>133944.26999999999</v>
      </c>
      <c r="F71" s="34">
        <f t="shared" si="1"/>
        <v>1.0472577795152462</v>
      </c>
      <c r="G71" s="33">
        <v>0</v>
      </c>
      <c r="H71" s="33">
        <v>0</v>
      </c>
      <c r="I71" s="34">
        <f t="shared" si="2"/>
        <v>0</v>
      </c>
      <c r="J71" s="33">
        <f t="shared" si="3"/>
        <v>127900</v>
      </c>
      <c r="K71" s="33">
        <f t="shared" si="4"/>
        <v>133944.26999999999</v>
      </c>
      <c r="L71" s="35">
        <f t="shared" si="5"/>
        <v>1.0472577795152462</v>
      </c>
    </row>
    <row r="72" spans="1:12" ht="27" x14ac:dyDescent="0.2">
      <c r="A72" s="39" t="s">
        <v>131</v>
      </c>
      <c r="B72" s="40" t="s">
        <v>0</v>
      </c>
      <c r="C72" s="40" t="s">
        <v>132</v>
      </c>
      <c r="D72" s="33">
        <v>2080</v>
      </c>
      <c r="E72" s="33">
        <v>2083.5100000000002</v>
      </c>
      <c r="F72" s="34">
        <f t="shared" si="1"/>
        <v>1.0016875000000001</v>
      </c>
      <c r="G72" s="33">
        <v>0</v>
      </c>
      <c r="H72" s="33">
        <v>0</v>
      </c>
      <c r="I72" s="34">
        <f t="shared" si="2"/>
        <v>0</v>
      </c>
      <c r="J72" s="33">
        <f t="shared" si="3"/>
        <v>2080</v>
      </c>
      <c r="K72" s="33">
        <f t="shared" si="4"/>
        <v>2083.5100000000002</v>
      </c>
      <c r="L72" s="35">
        <f t="shared" si="5"/>
        <v>1.0016875000000001</v>
      </c>
    </row>
    <row r="73" spans="1:12" x14ac:dyDescent="0.2">
      <c r="A73" s="36" t="s">
        <v>133</v>
      </c>
      <c r="B73" s="26" t="s">
        <v>0</v>
      </c>
      <c r="C73" s="26" t="s">
        <v>134</v>
      </c>
      <c r="D73" s="33">
        <v>865900</v>
      </c>
      <c r="E73" s="33">
        <v>877868.73</v>
      </c>
      <c r="F73" s="34">
        <f t="shared" si="1"/>
        <v>1.0138223004965932</v>
      </c>
      <c r="G73" s="33">
        <v>15500</v>
      </c>
      <c r="H73" s="33">
        <v>190426.9</v>
      </c>
      <c r="I73" s="34">
        <f t="shared" si="2"/>
        <v>12.285606451612903</v>
      </c>
      <c r="J73" s="33">
        <f t="shared" si="3"/>
        <v>881400</v>
      </c>
      <c r="K73" s="33">
        <f t="shared" si="4"/>
        <v>1068295.6299999999</v>
      </c>
      <c r="L73" s="35">
        <f t="shared" si="5"/>
        <v>13.299428752109495</v>
      </c>
    </row>
    <row r="74" spans="1:12" x14ac:dyDescent="0.2">
      <c r="A74" s="37" t="s">
        <v>105</v>
      </c>
      <c r="B74" s="38" t="s">
        <v>0</v>
      </c>
      <c r="C74" s="38" t="s">
        <v>135</v>
      </c>
      <c r="D74" s="33">
        <v>865900</v>
      </c>
      <c r="E74" s="33">
        <v>877868.73</v>
      </c>
      <c r="F74" s="34">
        <f t="shared" ref="F74:F137" si="6">IFERROR(E74/D74,0)</f>
        <v>1.0138223004965932</v>
      </c>
      <c r="G74" s="33">
        <v>15500</v>
      </c>
      <c r="H74" s="33">
        <v>190426.9</v>
      </c>
      <c r="I74" s="34">
        <f t="shared" ref="I74:I137" si="7">IFERROR(H74/G74,0)</f>
        <v>12.285606451612903</v>
      </c>
      <c r="J74" s="33">
        <f t="shared" ref="J74:J137" si="8">IFERROR(D74+G74,0)</f>
        <v>881400</v>
      </c>
      <c r="K74" s="33">
        <f t="shared" ref="K74:K137" si="9">IFERROR(E74+H74,0)</f>
        <v>1068295.6299999999</v>
      </c>
      <c r="L74" s="35">
        <f t="shared" ref="L74:L137" si="10">IFERROR(F74+I74,0)</f>
        <v>13.299428752109495</v>
      </c>
    </row>
    <row r="75" spans="1:12" x14ac:dyDescent="0.2">
      <c r="A75" s="39" t="s">
        <v>105</v>
      </c>
      <c r="B75" s="40" t="s">
        <v>0</v>
      </c>
      <c r="C75" s="40" t="s">
        <v>136</v>
      </c>
      <c r="D75" s="33">
        <v>865900</v>
      </c>
      <c r="E75" s="33">
        <v>877868.73</v>
      </c>
      <c r="F75" s="34">
        <f t="shared" si="6"/>
        <v>1.0138223004965932</v>
      </c>
      <c r="G75" s="33">
        <v>0</v>
      </c>
      <c r="H75" s="33">
        <v>0</v>
      </c>
      <c r="I75" s="34">
        <f t="shared" si="7"/>
        <v>0</v>
      </c>
      <c r="J75" s="33">
        <f t="shared" si="8"/>
        <v>865900</v>
      </c>
      <c r="K75" s="33">
        <f t="shared" si="9"/>
        <v>877868.73</v>
      </c>
      <c r="L75" s="35">
        <f t="shared" si="10"/>
        <v>1.0138223004965932</v>
      </c>
    </row>
    <row r="76" spans="1:12" ht="27" x14ac:dyDescent="0.2">
      <c r="A76" s="39" t="s">
        <v>137</v>
      </c>
      <c r="B76" s="40" t="s">
        <v>0</v>
      </c>
      <c r="C76" s="40" t="s">
        <v>138</v>
      </c>
      <c r="D76" s="33">
        <v>0</v>
      </c>
      <c r="E76" s="33">
        <v>0</v>
      </c>
      <c r="F76" s="34">
        <f t="shared" si="6"/>
        <v>0</v>
      </c>
      <c r="G76" s="33">
        <v>15500</v>
      </c>
      <c r="H76" s="33">
        <v>190426.9</v>
      </c>
      <c r="I76" s="34">
        <f t="shared" si="7"/>
        <v>12.285606451612903</v>
      </c>
      <c r="J76" s="33">
        <f t="shared" si="8"/>
        <v>15500</v>
      </c>
      <c r="K76" s="33">
        <f t="shared" si="9"/>
        <v>190426.9</v>
      </c>
      <c r="L76" s="35">
        <f t="shared" si="10"/>
        <v>12.285606451612903</v>
      </c>
    </row>
    <row r="77" spans="1:12" x14ac:dyDescent="0.2">
      <c r="A77" s="36" t="s">
        <v>139</v>
      </c>
      <c r="B77" s="26" t="s">
        <v>0</v>
      </c>
      <c r="C77" s="26" t="s">
        <v>140</v>
      </c>
      <c r="D77" s="33">
        <v>0</v>
      </c>
      <c r="E77" s="33">
        <v>0</v>
      </c>
      <c r="F77" s="34">
        <f t="shared" si="6"/>
        <v>0</v>
      </c>
      <c r="G77" s="33">
        <v>2951100</v>
      </c>
      <c r="H77" s="33">
        <v>28166412.170000002</v>
      </c>
      <c r="I77" s="34">
        <f t="shared" si="7"/>
        <v>9.5443774084239781</v>
      </c>
      <c r="J77" s="33">
        <f t="shared" si="8"/>
        <v>2951100</v>
      </c>
      <c r="K77" s="33">
        <f t="shared" si="9"/>
        <v>28166412.170000002</v>
      </c>
      <c r="L77" s="35">
        <f t="shared" si="10"/>
        <v>9.5443774084239781</v>
      </c>
    </row>
    <row r="78" spans="1:12" ht="19" x14ac:dyDescent="0.2">
      <c r="A78" s="37" t="s">
        <v>141</v>
      </c>
      <c r="B78" s="38" t="s">
        <v>0</v>
      </c>
      <c r="C78" s="38" t="s">
        <v>142</v>
      </c>
      <c r="D78" s="33">
        <v>0</v>
      </c>
      <c r="E78" s="33">
        <v>0</v>
      </c>
      <c r="F78" s="34">
        <f t="shared" si="6"/>
        <v>0</v>
      </c>
      <c r="G78" s="33">
        <v>2951100</v>
      </c>
      <c r="H78" s="33">
        <v>3803018.48</v>
      </c>
      <c r="I78" s="34">
        <f t="shared" si="7"/>
        <v>1.2886782826742571</v>
      </c>
      <c r="J78" s="33">
        <f t="shared" si="8"/>
        <v>2951100</v>
      </c>
      <c r="K78" s="33">
        <f t="shared" si="9"/>
        <v>3803018.48</v>
      </c>
      <c r="L78" s="35">
        <f t="shared" si="10"/>
        <v>1.2886782826742571</v>
      </c>
    </row>
    <row r="79" spans="1:12" ht="18" x14ac:dyDescent="0.2">
      <c r="A79" s="39" t="s">
        <v>143</v>
      </c>
      <c r="B79" s="40" t="s">
        <v>0</v>
      </c>
      <c r="C79" s="40" t="s">
        <v>144</v>
      </c>
      <c r="D79" s="33">
        <v>0</v>
      </c>
      <c r="E79" s="33">
        <v>0</v>
      </c>
      <c r="F79" s="34">
        <f t="shared" si="6"/>
        <v>0</v>
      </c>
      <c r="G79" s="33">
        <v>2834000</v>
      </c>
      <c r="H79" s="33">
        <v>3489486.87</v>
      </c>
      <c r="I79" s="34">
        <f t="shared" si="7"/>
        <v>1.2312938849682429</v>
      </c>
      <c r="J79" s="33">
        <f t="shared" si="8"/>
        <v>2834000</v>
      </c>
      <c r="K79" s="33">
        <f t="shared" si="9"/>
        <v>3489486.87</v>
      </c>
      <c r="L79" s="35">
        <f t="shared" si="10"/>
        <v>1.2312938849682429</v>
      </c>
    </row>
    <row r="80" spans="1:12" ht="18" x14ac:dyDescent="0.2">
      <c r="A80" s="39" t="s">
        <v>145</v>
      </c>
      <c r="B80" s="40" t="s">
        <v>0</v>
      </c>
      <c r="C80" s="40" t="s">
        <v>146</v>
      </c>
      <c r="D80" s="33">
        <v>0</v>
      </c>
      <c r="E80" s="33">
        <v>0</v>
      </c>
      <c r="F80" s="34">
        <f t="shared" si="6"/>
        <v>0</v>
      </c>
      <c r="G80" s="33">
        <v>0</v>
      </c>
      <c r="H80" s="33">
        <v>14365</v>
      </c>
      <c r="I80" s="34">
        <f t="shared" si="7"/>
        <v>0</v>
      </c>
      <c r="J80" s="33">
        <f t="shared" si="8"/>
        <v>0</v>
      </c>
      <c r="K80" s="33">
        <f t="shared" si="9"/>
        <v>14365</v>
      </c>
      <c r="L80" s="35">
        <f t="shared" si="10"/>
        <v>0</v>
      </c>
    </row>
    <row r="81" spans="1:12" ht="27" x14ac:dyDescent="0.2">
      <c r="A81" s="39" t="s">
        <v>147</v>
      </c>
      <c r="B81" s="40" t="s">
        <v>0</v>
      </c>
      <c r="C81" s="40" t="s">
        <v>148</v>
      </c>
      <c r="D81" s="33">
        <v>0</v>
      </c>
      <c r="E81" s="33">
        <v>0</v>
      </c>
      <c r="F81" s="34">
        <f t="shared" si="6"/>
        <v>0</v>
      </c>
      <c r="G81" s="33">
        <v>117100</v>
      </c>
      <c r="H81" s="33">
        <v>273238.11</v>
      </c>
      <c r="I81" s="34">
        <f t="shared" si="7"/>
        <v>2.3333741246797608</v>
      </c>
      <c r="J81" s="33">
        <f t="shared" si="8"/>
        <v>117100</v>
      </c>
      <c r="K81" s="33">
        <f t="shared" si="9"/>
        <v>273238.11</v>
      </c>
      <c r="L81" s="35">
        <f t="shared" si="10"/>
        <v>2.3333741246797608</v>
      </c>
    </row>
    <row r="82" spans="1:12" ht="18" x14ac:dyDescent="0.2">
      <c r="A82" s="39" t="s">
        <v>149</v>
      </c>
      <c r="B82" s="40" t="s">
        <v>0</v>
      </c>
      <c r="C82" s="40" t="s">
        <v>150</v>
      </c>
      <c r="D82" s="33">
        <v>0</v>
      </c>
      <c r="E82" s="33">
        <v>0</v>
      </c>
      <c r="F82" s="34">
        <f t="shared" si="6"/>
        <v>0</v>
      </c>
      <c r="G82" s="33">
        <v>0</v>
      </c>
      <c r="H82" s="33">
        <v>25928.5</v>
      </c>
      <c r="I82" s="34">
        <f t="shared" si="7"/>
        <v>0</v>
      </c>
      <c r="J82" s="33">
        <f t="shared" si="8"/>
        <v>0</v>
      </c>
      <c r="K82" s="33">
        <f t="shared" si="9"/>
        <v>25928.5</v>
      </c>
      <c r="L82" s="35">
        <f t="shared" si="10"/>
        <v>0</v>
      </c>
    </row>
    <row r="83" spans="1:12" x14ac:dyDescent="0.2">
      <c r="A83" s="37" t="s">
        <v>151</v>
      </c>
      <c r="B83" s="38" t="s">
        <v>0</v>
      </c>
      <c r="C83" s="38" t="s">
        <v>152</v>
      </c>
      <c r="D83" s="33">
        <v>0</v>
      </c>
      <c r="E83" s="33">
        <v>0</v>
      </c>
      <c r="F83" s="34">
        <f t="shared" si="6"/>
        <v>0</v>
      </c>
      <c r="G83" s="33">
        <v>0</v>
      </c>
      <c r="H83" s="33">
        <v>24363393.690000001</v>
      </c>
      <c r="I83" s="34">
        <f t="shared" si="7"/>
        <v>0</v>
      </c>
      <c r="J83" s="33">
        <f t="shared" si="8"/>
        <v>0</v>
      </c>
      <c r="K83" s="33">
        <f t="shared" si="9"/>
        <v>24363393.690000001</v>
      </c>
      <c r="L83" s="35">
        <f t="shared" si="10"/>
        <v>0</v>
      </c>
    </row>
    <row r="84" spans="1:12" x14ac:dyDescent="0.2">
      <c r="A84" s="39" t="s">
        <v>153</v>
      </c>
      <c r="B84" s="40" t="s">
        <v>0</v>
      </c>
      <c r="C84" s="40" t="s">
        <v>154</v>
      </c>
      <c r="D84" s="33">
        <v>0</v>
      </c>
      <c r="E84" s="33">
        <v>0</v>
      </c>
      <c r="F84" s="34">
        <f t="shared" si="6"/>
        <v>0</v>
      </c>
      <c r="G84" s="33">
        <v>0</v>
      </c>
      <c r="H84" s="33">
        <v>19121920.77</v>
      </c>
      <c r="I84" s="34">
        <f t="shared" si="7"/>
        <v>0</v>
      </c>
      <c r="J84" s="33">
        <f t="shared" si="8"/>
        <v>0</v>
      </c>
      <c r="K84" s="33">
        <f t="shared" si="9"/>
        <v>19121920.77</v>
      </c>
      <c r="L84" s="35">
        <f t="shared" si="10"/>
        <v>0</v>
      </c>
    </row>
    <row r="85" spans="1:12" ht="63" x14ac:dyDescent="0.2">
      <c r="A85" s="39" t="s">
        <v>155</v>
      </c>
      <c r="B85" s="40" t="s">
        <v>0</v>
      </c>
      <c r="C85" s="40" t="s">
        <v>156</v>
      </c>
      <c r="D85" s="33">
        <v>0</v>
      </c>
      <c r="E85" s="33">
        <v>0</v>
      </c>
      <c r="F85" s="34">
        <f t="shared" si="6"/>
        <v>0</v>
      </c>
      <c r="G85" s="33">
        <v>0</v>
      </c>
      <c r="H85" s="33">
        <v>5241472.92</v>
      </c>
      <c r="I85" s="34">
        <f t="shared" si="7"/>
        <v>0</v>
      </c>
      <c r="J85" s="33">
        <f t="shared" si="8"/>
        <v>0</v>
      </c>
      <c r="K85" s="33">
        <f t="shared" si="9"/>
        <v>5241472.92</v>
      </c>
      <c r="L85" s="35">
        <f t="shared" si="10"/>
        <v>0</v>
      </c>
    </row>
    <row r="86" spans="1:12" x14ac:dyDescent="0.2">
      <c r="A86" s="25" t="s">
        <v>157</v>
      </c>
      <c r="B86" s="26" t="s">
        <v>0</v>
      </c>
      <c r="C86" s="26" t="s">
        <v>158</v>
      </c>
      <c r="D86" s="33">
        <v>0</v>
      </c>
      <c r="E86" s="33">
        <v>0</v>
      </c>
      <c r="F86" s="34">
        <f t="shared" si="6"/>
        <v>0</v>
      </c>
      <c r="G86" s="33">
        <v>4258300</v>
      </c>
      <c r="H86" s="33">
        <v>5227189.8</v>
      </c>
      <c r="I86" s="34">
        <f t="shared" si="7"/>
        <v>1.2275297184322382</v>
      </c>
      <c r="J86" s="33">
        <f t="shared" si="8"/>
        <v>4258300</v>
      </c>
      <c r="K86" s="33">
        <f t="shared" si="9"/>
        <v>5227189.8</v>
      </c>
      <c r="L86" s="35">
        <f t="shared" si="10"/>
        <v>1.2275297184322382</v>
      </c>
    </row>
    <row r="87" spans="1:12" x14ac:dyDescent="0.2">
      <c r="A87" s="36" t="s">
        <v>159</v>
      </c>
      <c r="B87" s="26" t="s">
        <v>0</v>
      </c>
      <c r="C87" s="26" t="s">
        <v>160</v>
      </c>
      <c r="D87" s="33">
        <v>0</v>
      </c>
      <c r="E87" s="33">
        <v>0</v>
      </c>
      <c r="F87" s="34">
        <f t="shared" si="6"/>
        <v>0</v>
      </c>
      <c r="G87" s="33">
        <v>0</v>
      </c>
      <c r="H87" s="33">
        <v>14</v>
      </c>
      <c r="I87" s="34">
        <f t="shared" si="7"/>
        <v>0</v>
      </c>
      <c r="J87" s="33">
        <f t="shared" si="8"/>
        <v>0</v>
      </c>
      <c r="K87" s="33">
        <f t="shared" si="9"/>
        <v>14</v>
      </c>
      <c r="L87" s="35">
        <f t="shared" si="10"/>
        <v>0</v>
      </c>
    </row>
    <row r="88" spans="1:12" ht="28.5" x14ac:dyDescent="0.2">
      <c r="A88" s="37" t="s">
        <v>161</v>
      </c>
      <c r="B88" s="38" t="s">
        <v>0</v>
      </c>
      <c r="C88" s="38" t="s">
        <v>162</v>
      </c>
      <c r="D88" s="33">
        <v>0</v>
      </c>
      <c r="E88" s="33">
        <v>0</v>
      </c>
      <c r="F88" s="34">
        <f t="shared" si="6"/>
        <v>0</v>
      </c>
      <c r="G88" s="33">
        <v>0</v>
      </c>
      <c r="H88" s="33">
        <v>14</v>
      </c>
      <c r="I88" s="34">
        <f t="shared" si="7"/>
        <v>0</v>
      </c>
      <c r="J88" s="33">
        <f t="shared" si="8"/>
        <v>0</v>
      </c>
      <c r="K88" s="33">
        <f t="shared" si="9"/>
        <v>14</v>
      </c>
      <c r="L88" s="35">
        <f t="shared" si="10"/>
        <v>0</v>
      </c>
    </row>
    <row r="89" spans="1:12" x14ac:dyDescent="0.2">
      <c r="A89" s="36" t="s">
        <v>163</v>
      </c>
      <c r="B89" s="26" t="s">
        <v>0</v>
      </c>
      <c r="C89" s="26" t="s">
        <v>164</v>
      </c>
      <c r="D89" s="33">
        <v>0</v>
      </c>
      <c r="E89" s="33">
        <v>0</v>
      </c>
      <c r="F89" s="34">
        <f t="shared" si="6"/>
        <v>0</v>
      </c>
      <c r="G89" s="33">
        <v>4258300</v>
      </c>
      <c r="H89" s="33">
        <v>5227175.8</v>
      </c>
      <c r="I89" s="34">
        <f t="shared" si="7"/>
        <v>1.2275264307352698</v>
      </c>
      <c r="J89" s="33">
        <f t="shared" si="8"/>
        <v>4258300</v>
      </c>
      <c r="K89" s="33">
        <f t="shared" si="9"/>
        <v>5227175.8</v>
      </c>
      <c r="L89" s="35">
        <f t="shared" si="10"/>
        <v>1.2275264307352698</v>
      </c>
    </row>
    <row r="90" spans="1:12" x14ac:dyDescent="0.2">
      <c r="A90" s="37" t="s">
        <v>165</v>
      </c>
      <c r="B90" s="38" t="s">
        <v>0</v>
      </c>
      <c r="C90" s="38" t="s">
        <v>166</v>
      </c>
      <c r="D90" s="33">
        <v>0</v>
      </c>
      <c r="E90" s="33">
        <v>0</v>
      </c>
      <c r="F90" s="34">
        <f t="shared" si="6"/>
        <v>0</v>
      </c>
      <c r="G90" s="33">
        <v>4258300</v>
      </c>
      <c r="H90" s="33">
        <v>5227175.8</v>
      </c>
      <c r="I90" s="34">
        <f t="shared" si="7"/>
        <v>1.2275264307352698</v>
      </c>
      <c r="J90" s="33">
        <f t="shared" si="8"/>
        <v>4258300</v>
      </c>
      <c r="K90" s="33">
        <f t="shared" si="9"/>
        <v>5227175.8</v>
      </c>
      <c r="L90" s="35">
        <f t="shared" si="10"/>
        <v>1.2275264307352698</v>
      </c>
    </row>
    <row r="91" spans="1:12" ht="36" x14ac:dyDescent="0.2">
      <c r="A91" s="39" t="s">
        <v>167</v>
      </c>
      <c r="B91" s="40" t="s">
        <v>0</v>
      </c>
      <c r="C91" s="40" t="s">
        <v>168</v>
      </c>
      <c r="D91" s="33">
        <v>0</v>
      </c>
      <c r="E91" s="33">
        <v>0</v>
      </c>
      <c r="F91" s="34">
        <f t="shared" si="6"/>
        <v>0</v>
      </c>
      <c r="G91" s="33">
        <v>4258300</v>
      </c>
      <c r="H91" s="33">
        <v>5227175.8</v>
      </c>
      <c r="I91" s="34">
        <f t="shared" si="7"/>
        <v>1.2275264307352698</v>
      </c>
      <c r="J91" s="33">
        <f t="shared" si="8"/>
        <v>4258300</v>
      </c>
      <c r="K91" s="33">
        <f t="shared" si="9"/>
        <v>5227175.8</v>
      </c>
      <c r="L91" s="35">
        <f t="shared" si="10"/>
        <v>1.2275264307352698</v>
      </c>
    </row>
    <row r="92" spans="1:12" x14ac:dyDescent="0.2">
      <c r="A92" s="25" t="s">
        <v>169</v>
      </c>
      <c r="B92" s="26" t="s">
        <v>0</v>
      </c>
      <c r="C92" s="26" t="s">
        <v>170</v>
      </c>
      <c r="D92" s="33">
        <v>200213600</v>
      </c>
      <c r="E92" s="33">
        <v>205999072</v>
      </c>
      <c r="F92" s="34">
        <f t="shared" si="6"/>
        <v>1.0288964985395597</v>
      </c>
      <c r="G92" s="33">
        <v>7283900</v>
      </c>
      <c r="H92" s="33">
        <v>33630389.140000001</v>
      </c>
      <c r="I92" s="34">
        <f t="shared" si="7"/>
        <v>4.6170855091365892</v>
      </c>
      <c r="J92" s="33">
        <f t="shared" si="8"/>
        <v>207497500</v>
      </c>
      <c r="K92" s="33">
        <f t="shared" si="9"/>
        <v>239629461.13999999</v>
      </c>
      <c r="L92" s="35">
        <f t="shared" si="10"/>
        <v>5.6459820076761487</v>
      </c>
    </row>
    <row r="93" spans="1:12" x14ac:dyDescent="0.2">
      <c r="A93" s="25" t="s">
        <v>171</v>
      </c>
      <c r="B93" s="26" t="s">
        <v>0</v>
      </c>
      <c r="C93" s="26" t="s">
        <v>172</v>
      </c>
      <c r="D93" s="33">
        <v>238858800</v>
      </c>
      <c r="E93" s="33">
        <v>236538282.88</v>
      </c>
      <c r="F93" s="34">
        <f t="shared" si="6"/>
        <v>0.99028498376446672</v>
      </c>
      <c r="G93" s="33">
        <v>1632200</v>
      </c>
      <c r="H93" s="33">
        <v>1632200</v>
      </c>
      <c r="I93" s="34">
        <f t="shared" si="7"/>
        <v>1</v>
      </c>
      <c r="J93" s="33">
        <f t="shared" si="8"/>
        <v>240491000</v>
      </c>
      <c r="K93" s="33">
        <f t="shared" si="9"/>
        <v>238170482.88</v>
      </c>
      <c r="L93" s="35">
        <f t="shared" si="10"/>
        <v>1.9902849837644667</v>
      </c>
    </row>
    <row r="94" spans="1:12" x14ac:dyDescent="0.2">
      <c r="A94" s="36" t="s">
        <v>173</v>
      </c>
      <c r="B94" s="26" t="s">
        <v>0</v>
      </c>
      <c r="C94" s="26" t="s">
        <v>174</v>
      </c>
      <c r="D94" s="33">
        <v>238858800</v>
      </c>
      <c r="E94" s="33">
        <v>236538282.88</v>
      </c>
      <c r="F94" s="34">
        <f t="shared" si="6"/>
        <v>0.99028498376446672</v>
      </c>
      <c r="G94" s="33">
        <v>1632200</v>
      </c>
      <c r="H94" s="33">
        <v>1632200</v>
      </c>
      <c r="I94" s="34">
        <f t="shared" si="7"/>
        <v>1</v>
      </c>
      <c r="J94" s="33">
        <f t="shared" si="8"/>
        <v>240491000</v>
      </c>
      <c r="K94" s="33">
        <f t="shared" si="9"/>
        <v>238170482.88</v>
      </c>
      <c r="L94" s="35">
        <f t="shared" si="10"/>
        <v>1.9902849837644667</v>
      </c>
    </row>
    <row r="95" spans="1:12" x14ac:dyDescent="0.2">
      <c r="A95" s="37" t="s">
        <v>175</v>
      </c>
      <c r="B95" s="38" t="s">
        <v>0</v>
      </c>
      <c r="C95" s="38" t="s">
        <v>176</v>
      </c>
      <c r="D95" s="33">
        <v>49184100</v>
      </c>
      <c r="E95" s="33">
        <v>49184100</v>
      </c>
      <c r="F95" s="34">
        <f t="shared" si="6"/>
        <v>1</v>
      </c>
      <c r="G95" s="33">
        <v>0</v>
      </c>
      <c r="H95" s="33">
        <v>0</v>
      </c>
      <c r="I95" s="34">
        <f t="shared" si="7"/>
        <v>0</v>
      </c>
      <c r="J95" s="33">
        <f t="shared" si="8"/>
        <v>49184100</v>
      </c>
      <c r="K95" s="33">
        <f t="shared" si="9"/>
        <v>49184100</v>
      </c>
      <c r="L95" s="35">
        <f t="shared" si="10"/>
        <v>1</v>
      </c>
    </row>
    <row r="96" spans="1:12" x14ac:dyDescent="0.2">
      <c r="A96" s="39" t="s">
        <v>177</v>
      </c>
      <c r="B96" s="40" t="s">
        <v>0</v>
      </c>
      <c r="C96" s="40" t="s">
        <v>178</v>
      </c>
      <c r="D96" s="33">
        <v>49184100</v>
      </c>
      <c r="E96" s="33">
        <v>49184100</v>
      </c>
      <c r="F96" s="34">
        <f t="shared" si="6"/>
        <v>1</v>
      </c>
      <c r="G96" s="33">
        <v>0</v>
      </c>
      <c r="H96" s="33">
        <v>0</v>
      </c>
      <c r="I96" s="34">
        <f t="shared" si="7"/>
        <v>0</v>
      </c>
      <c r="J96" s="33">
        <f t="shared" si="8"/>
        <v>49184100</v>
      </c>
      <c r="K96" s="33">
        <f t="shared" si="9"/>
        <v>49184100</v>
      </c>
      <c r="L96" s="35">
        <f t="shared" si="10"/>
        <v>1</v>
      </c>
    </row>
    <row r="97" spans="1:12" x14ac:dyDescent="0.2">
      <c r="A97" s="37" t="s">
        <v>179</v>
      </c>
      <c r="B97" s="38" t="s">
        <v>0</v>
      </c>
      <c r="C97" s="38" t="s">
        <v>180</v>
      </c>
      <c r="D97" s="33">
        <v>189674700</v>
      </c>
      <c r="E97" s="33">
        <v>187354182.88</v>
      </c>
      <c r="F97" s="34">
        <f t="shared" si="6"/>
        <v>0.98776580577167117</v>
      </c>
      <c r="G97" s="33">
        <v>1632200</v>
      </c>
      <c r="H97" s="33">
        <v>1632200</v>
      </c>
      <c r="I97" s="34">
        <f t="shared" si="7"/>
        <v>1</v>
      </c>
      <c r="J97" s="33">
        <f t="shared" si="8"/>
        <v>191306900</v>
      </c>
      <c r="K97" s="33">
        <f t="shared" si="9"/>
        <v>188986382.88</v>
      </c>
      <c r="L97" s="35">
        <f t="shared" si="10"/>
        <v>1.9877658057716712</v>
      </c>
    </row>
    <row r="98" spans="1:12" ht="27" x14ac:dyDescent="0.2">
      <c r="A98" s="39" t="s">
        <v>181</v>
      </c>
      <c r="B98" s="40" t="s">
        <v>0</v>
      </c>
      <c r="C98" s="40" t="s">
        <v>182</v>
      </c>
      <c r="D98" s="33">
        <v>1383600</v>
      </c>
      <c r="E98" s="33">
        <v>439828.2</v>
      </c>
      <c r="F98" s="34">
        <f t="shared" si="6"/>
        <v>0.31788681699913268</v>
      </c>
      <c r="G98" s="33">
        <v>0</v>
      </c>
      <c r="H98" s="33">
        <v>0</v>
      </c>
      <c r="I98" s="34">
        <f t="shared" si="7"/>
        <v>0</v>
      </c>
      <c r="J98" s="33">
        <f t="shared" si="8"/>
        <v>1383600</v>
      </c>
      <c r="K98" s="33">
        <f t="shared" si="9"/>
        <v>439828.2</v>
      </c>
      <c r="L98" s="35">
        <f t="shared" si="10"/>
        <v>0.31788681699913268</v>
      </c>
    </row>
    <row r="99" spans="1:12" x14ac:dyDescent="0.2">
      <c r="A99" s="39" t="s">
        <v>183</v>
      </c>
      <c r="B99" s="40" t="s">
        <v>0</v>
      </c>
      <c r="C99" s="40" t="s">
        <v>184</v>
      </c>
      <c r="D99" s="33">
        <v>166820400</v>
      </c>
      <c r="E99" s="33">
        <v>166820400</v>
      </c>
      <c r="F99" s="34">
        <f t="shared" si="6"/>
        <v>1</v>
      </c>
      <c r="G99" s="33">
        <v>1213000</v>
      </c>
      <c r="H99" s="33">
        <v>1213000</v>
      </c>
      <c r="I99" s="34">
        <f t="shared" si="7"/>
        <v>1</v>
      </c>
      <c r="J99" s="33">
        <f t="shared" si="8"/>
        <v>168033400</v>
      </c>
      <c r="K99" s="33">
        <f t="shared" si="9"/>
        <v>168033400</v>
      </c>
      <c r="L99" s="35">
        <f t="shared" si="10"/>
        <v>2</v>
      </c>
    </row>
    <row r="100" spans="1:12" ht="27" x14ac:dyDescent="0.2">
      <c r="A100" s="39" t="s">
        <v>185</v>
      </c>
      <c r="B100" s="40" t="s">
        <v>0</v>
      </c>
      <c r="C100" s="40" t="s">
        <v>186</v>
      </c>
      <c r="D100" s="33">
        <v>527300</v>
      </c>
      <c r="E100" s="33">
        <v>527300</v>
      </c>
      <c r="F100" s="34">
        <f t="shared" si="6"/>
        <v>1</v>
      </c>
      <c r="G100" s="33">
        <v>419200</v>
      </c>
      <c r="H100" s="33">
        <v>419200</v>
      </c>
      <c r="I100" s="34">
        <f t="shared" si="7"/>
        <v>1</v>
      </c>
      <c r="J100" s="33">
        <f t="shared" si="8"/>
        <v>946500</v>
      </c>
      <c r="K100" s="33">
        <f t="shared" si="9"/>
        <v>946500</v>
      </c>
      <c r="L100" s="35">
        <f t="shared" si="10"/>
        <v>2</v>
      </c>
    </row>
    <row r="101" spans="1:12" ht="36" x14ac:dyDescent="0.2">
      <c r="A101" s="39" t="s">
        <v>187</v>
      </c>
      <c r="B101" s="40" t="s">
        <v>0</v>
      </c>
      <c r="C101" s="40" t="s">
        <v>188</v>
      </c>
      <c r="D101" s="33">
        <v>2536000</v>
      </c>
      <c r="E101" s="33">
        <v>2281735.65</v>
      </c>
      <c r="F101" s="34">
        <f t="shared" si="6"/>
        <v>0.89973803233438487</v>
      </c>
      <c r="G101" s="33">
        <v>0</v>
      </c>
      <c r="H101" s="33">
        <v>0</v>
      </c>
      <c r="I101" s="34">
        <f t="shared" si="7"/>
        <v>0</v>
      </c>
      <c r="J101" s="33">
        <f t="shared" si="8"/>
        <v>2536000</v>
      </c>
      <c r="K101" s="33">
        <f t="shared" si="9"/>
        <v>2281735.65</v>
      </c>
      <c r="L101" s="35">
        <f t="shared" si="10"/>
        <v>0.89973803233438487</v>
      </c>
    </row>
    <row r="102" spans="1:12" ht="27" x14ac:dyDescent="0.2">
      <c r="A102" s="39" t="s">
        <v>189</v>
      </c>
      <c r="B102" s="40" t="s">
        <v>0</v>
      </c>
      <c r="C102" s="40" t="s">
        <v>190</v>
      </c>
      <c r="D102" s="33">
        <v>18407400</v>
      </c>
      <c r="E102" s="33">
        <v>17284919.030000001</v>
      </c>
      <c r="F102" s="34">
        <f t="shared" si="6"/>
        <v>0.93902012397188095</v>
      </c>
      <c r="G102" s="33">
        <v>0</v>
      </c>
      <c r="H102" s="33">
        <v>0</v>
      </c>
      <c r="I102" s="34">
        <f t="shared" si="7"/>
        <v>0</v>
      </c>
      <c r="J102" s="33">
        <f t="shared" si="8"/>
        <v>18407400</v>
      </c>
      <c r="K102" s="33">
        <f t="shared" si="9"/>
        <v>17284919.030000001</v>
      </c>
      <c r="L102" s="35">
        <f t="shared" si="10"/>
        <v>0.93902012397188095</v>
      </c>
    </row>
    <row r="103" spans="1:12" ht="18" x14ac:dyDescent="0.2">
      <c r="A103" s="50" t="s">
        <v>191</v>
      </c>
      <c r="B103" s="51" t="s">
        <v>0</v>
      </c>
      <c r="C103" s="51" t="s">
        <v>192</v>
      </c>
      <c r="D103" s="52">
        <v>439072400</v>
      </c>
      <c r="E103" s="52">
        <v>442537354.88</v>
      </c>
      <c r="F103" s="53">
        <f t="shared" si="6"/>
        <v>1.0078915342435553</v>
      </c>
      <c r="G103" s="52">
        <v>8916100</v>
      </c>
      <c r="H103" s="52">
        <v>35262589.140000001</v>
      </c>
      <c r="I103" s="53">
        <f t="shared" si="7"/>
        <v>3.9549342358205943</v>
      </c>
      <c r="J103" s="52">
        <f t="shared" si="8"/>
        <v>447988500</v>
      </c>
      <c r="K103" s="52">
        <f t="shared" si="9"/>
        <v>477799944.01999998</v>
      </c>
      <c r="L103" s="54">
        <f t="shared" si="10"/>
        <v>4.9628257700641498</v>
      </c>
    </row>
    <row r="104" spans="1:12" x14ac:dyDescent="0.2">
      <c r="A104" s="37" t="s">
        <v>193</v>
      </c>
      <c r="B104" s="38" t="s">
        <v>0</v>
      </c>
      <c r="C104" s="38" t="s">
        <v>194</v>
      </c>
      <c r="D104" s="33">
        <v>16211445.050000001</v>
      </c>
      <c r="E104" s="33">
        <v>16103892.52</v>
      </c>
      <c r="F104" s="34">
        <f t="shared" si="6"/>
        <v>0.99336564200980948</v>
      </c>
      <c r="G104" s="33">
        <v>4362000</v>
      </c>
      <c r="H104" s="33">
        <v>4221658.8</v>
      </c>
      <c r="I104" s="34">
        <f t="shared" si="7"/>
        <v>0.96782640990371382</v>
      </c>
      <c r="J104" s="33">
        <f t="shared" si="8"/>
        <v>20573445.050000001</v>
      </c>
      <c r="K104" s="33">
        <f t="shared" si="9"/>
        <v>20325551.32</v>
      </c>
      <c r="L104" s="35">
        <f t="shared" si="10"/>
        <v>1.9611920519135233</v>
      </c>
    </row>
    <row r="105" spans="1:12" ht="171" x14ac:dyDescent="0.2">
      <c r="A105" s="39" t="s">
        <v>195</v>
      </c>
      <c r="B105" s="40" t="s">
        <v>0</v>
      </c>
      <c r="C105" s="40" t="s">
        <v>196</v>
      </c>
      <c r="D105" s="33">
        <v>13125893.050000001</v>
      </c>
      <c r="E105" s="33">
        <v>13125893.050000001</v>
      </c>
      <c r="F105" s="34">
        <f t="shared" si="6"/>
        <v>1</v>
      </c>
      <c r="G105" s="33">
        <v>0</v>
      </c>
      <c r="H105" s="33">
        <v>0</v>
      </c>
      <c r="I105" s="34">
        <f t="shared" si="7"/>
        <v>0</v>
      </c>
      <c r="J105" s="33">
        <f t="shared" si="8"/>
        <v>13125893.050000001</v>
      </c>
      <c r="K105" s="33">
        <f t="shared" si="9"/>
        <v>13125893.050000001</v>
      </c>
      <c r="L105" s="35">
        <f t="shared" si="10"/>
        <v>1</v>
      </c>
    </row>
    <row r="106" spans="1:12" ht="18" x14ac:dyDescent="0.2">
      <c r="A106" s="39" t="s">
        <v>197</v>
      </c>
      <c r="B106" s="40" t="s">
        <v>0</v>
      </c>
      <c r="C106" s="40" t="s">
        <v>198</v>
      </c>
      <c r="D106" s="33">
        <v>1554609</v>
      </c>
      <c r="E106" s="33">
        <v>1551121.48</v>
      </c>
      <c r="F106" s="34">
        <f t="shared" si="6"/>
        <v>0.99775665778340406</v>
      </c>
      <c r="G106" s="33">
        <v>0</v>
      </c>
      <c r="H106" s="33">
        <v>0</v>
      </c>
      <c r="I106" s="34">
        <f t="shared" si="7"/>
        <v>0</v>
      </c>
      <c r="J106" s="33">
        <f t="shared" si="8"/>
        <v>1554609</v>
      </c>
      <c r="K106" s="33">
        <f t="shared" si="9"/>
        <v>1551121.48</v>
      </c>
      <c r="L106" s="35">
        <f t="shared" si="10"/>
        <v>0.99775665778340406</v>
      </c>
    </row>
    <row r="107" spans="1:12" x14ac:dyDescent="0.2">
      <c r="A107" s="39" t="s">
        <v>199</v>
      </c>
      <c r="B107" s="40" t="s">
        <v>0</v>
      </c>
      <c r="C107" s="40" t="s">
        <v>200</v>
      </c>
      <c r="D107" s="33">
        <v>1197074</v>
      </c>
      <c r="E107" s="33">
        <v>1125497.55</v>
      </c>
      <c r="F107" s="34">
        <f t="shared" si="6"/>
        <v>0.94020716346692024</v>
      </c>
      <c r="G107" s="33">
        <v>4362000</v>
      </c>
      <c r="H107" s="33">
        <v>4221658.8</v>
      </c>
      <c r="I107" s="34">
        <f t="shared" si="7"/>
        <v>0.96782640990371382</v>
      </c>
      <c r="J107" s="33">
        <f t="shared" si="8"/>
        <v>5559074</v>
      </c>
      <c r="K107" s="33">
        <f t="shared" si="9"/>
        <v>5347156.3499999996</v>
      </c>
      <c r="L107" s="35">
        <f t="shared" si="10"/>
        <v>1.9080335733706342</v>
      </c>
    </row>
    <row r="108" spans="1:12" ht="48.5" customHeight="1" x14ac:dyDescent="0.2">
      <c r="A108" s="39" t="s">
        <v>201</v>
      </c>
      <c r="B108" s="40" t="s">
        <v>0</v>
      </c>
      <c r="C108" s="40" t="s">
        <v>202</v>
      </c>
      <c r="D108" s="33">
        <v>333869</v>
      </c>
      <c r="E108" s="33">
        <v>301380.44</v>
      </c>
      <c r="F108" s="34">
        <f t="shared" si="6"/>
        <v>0.90269069605144536</v>
      </c>
      <c r="G108" s="33">
        <v>0</v>
      </c>
      <c r="H108" s="33">
        <v>0</v>
      </c>
      <c r="I108" s="34">
        <f t="shared" si="7"/>
        <v>0</v>
      </c>
      <c r="J108" s="33">
        <f t="shared" si="8"/>
        <v>333869</v>
      </c>
      <c r="K108" s="33">
        <f t="shared" si="9"/>
        <v>301380.44</v>
      </c>
      <c r="L108" s="35">
        <f t="shared" si="10"/>
        <v>0.90269069605144536</v>
      </c>
    </row>
    <row r="109" spans="1:12" ht="18.75" customHeight="1" x14ac:dyDescent="0.2">
      <c r="A109" s="50" t="s">
        <v>203</v>
      </c>
      <c r="B109" s="51" t="s">
        <v>0</v>
      </c>
      <c r="C109" s="51" t="s">
        <v>204</v>
      </c>
      <c r="D109" s="52">
        <v>455283845.05000001</v>
      </c>
      <c r="E109" s="52">
        <v>458641247.39999998</v>
      </c>
      <c r="F109" s="53">
        <f t="shared" si="6"/>
        <v>1.0073743059115818</v>
      </c>
      <c r="G109" s="52">
        <v>13278100</v>
      </c>
      <c r="H109" s="52">
        <v>39484247.939999998</v>
      </c>
      <c r="I109" s="53">
        <f t="shared" si="7"/>
        <v>2.9736368863015037</v>
      </c>
      <c r="J109" s="52">
        <f t="shared" si="8"/>
        <v>468561945.05000001</v>
      </c>
      <c r="K109" s="52">
        <f t="shared" si="9"/>
        <v>498125495.33999997</v>
      </c>
      <c r="L109" s="54">
        <f t="shared" si="10"/>
        <v>3.9810111922130855</v>
      </c>
    </row>
    <row r="110" spans="1:12" x14ac:dyDescent="0.2">
      <c r="A110" s="41" t="s">
        <v>205</v>
      </c>
      <c r="B110" s="42" t="s">
        <v>0</v>
      </c>
      <c r="C110" s="43" t="s">
        <v>0</v>
      </c>
      <c r="D110" s="44" t="s">
        <v>0</v>
      </c>
      <c r="E110" s="45" t="s">
        <v>0</v>
      </c>
      <c r="F110" s="46"/>
      <c r="G110" s="45"/>
      <c r="H110" s="45"/>
      <c r="I110" s="46"/>
      <c r="J110" s="47"/>
      <c r="K110" s="47"/>
      <c r="L110" s="48"/>
    </row>
    <row r="111" spans="1:12" x14ac:dyDescent="0.2">
      <c r="A111" s="25" t="s">
        <v>206</v>
      </c>
      <c r="B111" s="26" t="s">
        <v>207</v>
      </c>
      <c r="C111" s="26" t="s">
        <v>0</v>
      </c>
      <c r="D111" s="33">
        <v>44527683</v>
      </c>
      <c r="E111" s="33">
        <v>43916220.710000001</v>
      </c>
      <c r="F111" s="34">
        <f t="shared" si="6"/>
        <v>0.98626781703418076</v>
      </c>
      <c r="G111" s="33">
        <v>458000</v>
      </c>
      <c r="H111" s="33">
        <v>2482056.9900000002</v>
      </c>
      <c r="I111" s="34">
        <f t="shared" si="7"/>
        <v>5.4193384061135372</v>
      </c>
      <c r="J111" s="33">
        <f t="shared" si="8"/>
        <v>44985683</v>
      </c>
      <c r="K111" s="33">
        <f t="shared" si="9"/>
        <v>46398277.700000003</v>
      </c>
      <c r="L111" s="35">
        <f t="shared" si="10"/>
        <v>6.4056062231477178</v>
      </c>
    </row>
    <row r="112" spans="1:12" ht="36" x14ac:dyDescent="0.2">
      <c r="A112" s="18" t="s">
        <v>208</v>
      </c>
      <c r="B112" s="26" t="s">
        <v>209</v>
      </c>
      <c r="C112" s="26" t="s">
        <v>210</v>
      </c>
      <c r="D112" s="33">
        <v>34991193</v>
      </c>
      <c r="E112" s="33">
        <v>34591993.329999998</v>
      </c>
      <c r="F112" s="34">
        <f t="shared" si="6"/>
        <v>0.98859142441928172</v>
      </c>
      <c r="G112" s="33">
        <v>358000</v>
      </c>
      <c r="H112" s="33">
        <v>425739.29</v>
      </c>
      <c r="I112" s="34">
        <f t="shared" si="7"/>
        <v>1.1892158938547486</v>
      </c>
      <c r="J112" s="33">
        <f t="shared" si="8"/>
        <v>35349193</v>
      </c>
      <c r="K112" s="33">
        <f t="shared" si="9"/>
        <v>35017732.619999997</v>
      </c>
      <c r="L112" s="35">
        <f t="shared" si="10"/>
        <v>2.1778073182740303</v>
      </c>
    </row>
    <row r="113" spans="1:12" ht="18" x14ac:dyDescent="0.2">
      <c r="A113" s="18" t="s">
        <v>211</v>
      </c>
      <c r="B113" s="26" t="s">
        <v>212</v>
      </c>
      <c r="C113" s="26" t="s">
        <v>213</v>
      </c>
      <c r="D113" s="33">
        <v>3379900</v>
      </c>
      <c r="E113" s="33">
        <v>3363318.65</v>
      </c>
      <c r="F113" s="34">
        <f t="shared" si="6"/>
        <v>0.99509413000384628</v>
      </c>
      <c r="G113" s="33">
        <v>30000</v>
      </c>
      <c r="H113" s="33">
        <v>30000</v>
      </c>
      <c r="I113" s="34">
        <f t="shared" si="7"/>
        <v>1</v>
      </c>
      <c r="J113" s="33">
        <f t="shared" si="8"/>
        <v>3409900</v>
      </c>
      <c r="K113" s="33">
        <f t="shared" si="9"/>
        <v>3393318.65</v>
      </c>
      <c r="L113" s="35">
        <f t="shared" si="10"/>
        <v>1.9950941300038463</v>
      </c>
    </row>
    <row r="114" spans="1:12" ht="18" x14ac:dyDescent="0.2">
      <c r="A114" s="18" t="s">
        <v>211</v>
      </c>
      <c r="B114" s="26" t="s">
        <v>212</v>
      </c>
      <c r="C114" s="26" t="s">
        <v>214</v>
      </c>
      <c r="D114" s="33">
        <v>1972600</v>
      </c>
      <c r="E114" s="33">
        <v>1971894.7</v>
      </c>
      <c r="F114" s="34">
        <f t="shared" si="6"/>
        <v>0.99964245158673826</v>
      </c>
      <c r="G114" s="33">
        <v>0</v>
      </c>
      <c r="H114" s="33">
        <v>0</v>
      </c>
      <c r="I114" s="34">
        <f t="shared" si="7"/>
        <v>0</v>
      </c>
      <c r="J114" s="33">
        <f t="shared" si="8"/>
        <v>1972600</v>
      </c>
      <c r="K114" s="33">
        <f t="shared" si="9"/>
        <v>1971894.7</v>
      </c>
      <c r="L114" s="35">
        <f t="shared" si="10"/>
        <v>0.99964245158673826</v>
      </c>
    </row>
    <row r="115" spans="1:12" ht="18" x14ac:dyDescent="0.2">
      <c r="A115" s="18" t="s">
        <v>211</v>
      </c>
      <c r="B115" s="26" t="s">
        <v>212</v>
      </c>
      <c r="C115" s="26" t="s">
        <v>215</v>
      </c>
      <c r="D115" s="33">
        <v>1091590</v>
      </c>
      <c r="E115" s="33">
        <v>1091585.98</v>
      </c>
      <c r="F115" s="34">
        <f t="shared" si="6"/>
        <v>0.99999631729861937</v>
      </c>
      <c r="G115" s="33">
        <v>0</v>
      </c>
      <c r="H115" s="33">
        <v>0</v>
      </c>
      <c r="I115" s="34">
        <f t="shared" si="7"/>
        <v>0</v>
      </c>
      <c r="J115" s="33">
        <f t="shared" si="8"/>
        <v>1091590</v>
      </c>
      <c r="K115" s="33">
        <f t="shared" si="9"/>
        <v>1091585.98</v>
      </c>
      <c r="L115" s="35">
        <f t="shared" si="10"/>
        <v>0.99999631729861937</v>
      </c>
    </row>
    <row r="116" spans="1:12" ht="18" x14ac:dyDescent="0.2">
      <c r="A116" s="18" t="s">
        <v>211</v>
      </c>
      <c r="B116" s="26" t="s">
        <v>212</v>
      </c>
      <c r="C116" s="26" t="s">
        <v>216</v>
      </c>
      <c r="D116" s="33">
        <v>2617000</v>
      </c>
      <c r="E116" s="33">
        <v>2474328.52</v>
      </c>
      <c r="F116" s="34">
        <f t="shared" si="6"/>
        <v>0.94548281238058851</v>
      </c>
      <c r="G116" s="33">
        <v>0</v>
      </c>
      <c r="H116" s="33">
        <v>0</v>
      </c>
      <c r="I116" s="34">
        <f t="shared" si="7"/>
        <v>0</v>
      </c>
      <c r="J116" s="33">
        <f t="shared" si="8"/>
        <v>2617000</v>
      </c>
      <c r="K116" s="33">
        <f t="shared" si="9"/>
        <v>2474328.52</v>
      </c>
      <c r="L116" s="35">
        <f t="shared" si="10"/>
        <v>0.94548281238058851</v>
      </c>
    </row>
    <row r="117" spans="1:12" x14ac:dyDescent="0.2">
      <c r="A117" s="18" t="s">
        <v>217</v>
      </c>
      <c r="B117" s="26" t="s">
        <v>218</v>
      </c>
      <c r="C117" s="26" t="s">
        <v>219</v>
      </c>
      <c r="D117" s="33">
        <v>475400</v>
      </c>
      <c r="E117" s="33">
        <v>423099.53</v>
      </c>
      <c r="F117" s="34">
        <f t="shared" si="6"/>
        <v>0.88998639040807748</v>
      </c>
      <c r="G117" s="33">
        <v>70000</v>
      </c>
      <c r="H117" s="33">
        <v>1966945.82</v>
      </c>
      <c r="I117" s="34">
        <f t="shared" si="7"/>
        <v>28.099226000000002</v>
      </c>
      <c r="J117" s="33">
        <f t="shared" si="8"/>
        <v>545400</v>
      </c>
      <c r="K117" s="33">
        <f t="shared" si="9"/>
        <v>2390045.35</v>
      </c>
      <c r="L117" s="35">
        <f t="shared" si="10"/>
        <v>28.989212390408078</v>
      </c>
    </row>
    <row r="118" spans="1:12" x14ac:dyDescent="0.2">
      <c r="A118" s="18" t="s">
        <v>217</v>
      </c>
      <c r="B118" s="26" t="s">
        <v>218</v>
      </c>
      <c r="C118" s="26" t="s">
        <v>220</v>
      </c>
      <c r="D118" s="33">
        <v>0</v>
      </c>
      <c r="E118" s="33">
        <v>0</v>
      </c>
      <c r="F118" s="34">
        <f t="shared" si="6"/>
        <v>0</v>
      </c>
      <c r="G118" s="33">
        <v>0</v>
      </c>
      <c r="H118" s="33">
        <v>59371.88</v>
      </c>
      <c r="I118" s="34">
        <f t="shared" si="7"/>
        <v>0</v>
      </c>
      <c r="J118" s="33">
        <f t="shared" si="8"/>
        <v>0</v>
      </c>
      <c r="K118" s="33">
        <f t="shared" si="9"/>
        <v>59371.88</v>
      </c>
      <c r="L118" s="35">
        <f t="shared" si="10"/>
        <v>0</v>
      </c>
    </row>
    <row r="119" spans="1:12" x14ac:dyDescent="0.2">
      <c r="A119" s="25" t="s">
        <v>221</v>
      </c>
      <c r="B119" s="26" t="s">
        <v>222</v>
      </c>
      <c r="C119" s="26" t="s">
        <v>0</v>
      </c>
      <c r="D119" s="33">
        <v>328578678</v>
      </c>
      <c r="E119" s="33">
        <v>321640145.51999998</v>
      </c>
      <c r="F119" s="34">
        <f t="shared" si="6"/>
        <v>0.9788831931449915</v>
      </c>
      <c r="G119" s="33">
        <v>15292654</v>
      </c>
      <c r="H119" s="33">
        <v>30570483.57</v>
      </c>
      <c r="I119" s="34">
        <f t="shared" si="7"/>
        <v>1.999030617576256</v>
      </c>
      <c r="J119" s="33">
        <f t="shared" si="8"/>
        <v>343871332</v>
      </c>
      <c r="K119" s="33">
        <f t="shared" si="9"/>
        <v>352210629.08999997</v>
      </c>
      <c r="L119" s="35">
        <f t="shared" si="10"/>
        <v>2.9779138107212475</v>
      </c>
    </row>
    <row r="120" spans="1:12" x14ac:dyDescent="0.2">
      <c r="A120" s="18" t="s">
        <v>223</v>
      </c>
      <c r="B120" s="26" t="s">
        <v>224</v>
      </c>
      <c r="C120" s="26" t="s">
        <v>225</v>
      </c>
      <c r="D120" s="33">
        <v>65965360</v>
      </c>
      <c r="E120" s="33">
        <v>65670512.210000001</v>
      </c>
      <c r="F120" s="34">
        <f t="shared" si="6"/>
        <v>0.99553026330789374</v>
      </c>
      <c r="G120" s="33">
        <v>1654000</v>
      </c>
      <c r="H120" s="33">
        <v>3419843.05</v>
      </c>
      <c r="I120" s="34">
        <f t="shared" si="7"/>
        <v>2.0676197400241838</v>
      </c>
      <c r="J120" s="33">
        <f t="shared" si="8"/>
        <v>67619360</v>
      </c>
      <c r="K120" s="33">
        <f t="shared" si="9"/>
        <v>69090355.260000005</v>
      </c>
      <c r="L120" s="35">
        <f t="shared" si="10"/>
        <v>3.0631500033320775</v>
      </c>
    </row>
    <row r="121" spans="1:12" ht="18" x14ac:dyDescent="0.2">
      <c r="A121" s="25" t="s">
        <v>226</v>
      </c>
      <c r="B121" s="26" t="s">
        <v>227</v>
      </c>
      <c r="C121" s="26" t="s">
        <v>0</v>
      </c>
      <c r="D121" s="33">
        <v>61825550</v>
      </c>
      <c r="E121" s="33">
        <v>57530216.560000002</v>
      </c>
      <c r="F121" s="34">
        <f t="shared" si="6"/>
        <v>0.93052494575462741</v>
      </c>
      <c r="G121" s="33">
        <v>4296950</v>
      </c>
      <c r="H121" s="33">
        <v>18833029.09</v>
      </c>
      <c r="I121" s="34">
        <f t="shared" si="7"/>
        <v>4.3828829960786138</v>
      </c>
      <c r="J121" s="33">
        <f t="shared" si="8"/>
        <v>66122500</v>
      </c>
      <c r="K121" s="33">
        <f t="shared" si="9"/>
        <v>76363245.650000006</v>
      </c>
      <c r="L121" s="35">
        <f t="shared" si="10"/>
        <v>5.3134079418332414</v>
      </c>
    </row>
    <row r="122" spans="1:12" ht="19" x14ac:dyDescent="0.2">
      <c r="A122" s="49" t="s">
        <v>228</v>
      </c>
      <c r="B122" s="38" t="s">
        <v>229</v>
      </c>
      <c r="C122" s="38" t="s">
        <v>230</v>
      </c>
      <c r="D122" s="33">
        <v>59912390</v>
      </c>
      <c r="E122" s="33">
        <v>55821293.939999998</v>
      </c>
      <c r="F122" s="34">
        <f t="shared" si="6"/>
        <v>0.93171535870960909</v>
      </c>
      <c r="G122" s="33">
        <v>4286950</v>
      </c>
      <c r="H122" s="33">
        <v>18625835.649999999</v>
      </c>
      <c r="I122" s="34">
        <f t="shared" si="7"/>
        <v>4.344775574709292</v>
      </c>
      <c r="J122" s="33">
        <f t="shared" si="8"/>
        <v>64199340</v>
      </c>
      <c r="K122" s="33">
        <f t="shared" si="9"/>
        <v>74447129.590000004</v>
      </c>
      <c r="L122" s="35">
        <f t="shared" si="10"/>
        <v>5.2764909334189012</v>
      </c>
    </row>
    <row r="123" spans="1:12" ht="28.5" x14ac:dyDescent="0.2">
      <c r="A123" s="49" t="s">
        <v>231</v>
      </c>
      <c r="B123" s="38" t="s">
        <v>232</v>
      </c>
      <c r="C123" s="38" t="s">
        <v>233</v>
      </c>
      <c r="D123" s="33">
        <v>1913160</v>
      </c>
      <c r="E123" s="33">
        <v>1708922.62</v>
      </c>
      <c r="F123" s="34">
        <f t="shared" si="6"/>
        <v>0.89324605364945964</v>
      </c>
      <c r="G123" s="33">
        <v>10000</v>
      </c>
      <c r="H123" s="33">
        <v>207193.44</v>
      </c>
      <c r="I123" s="34">
        <f t="shared" si="7"/>
        <v>20.719344</v>
      </c>
      <c r="J123" s="33">
        <f t="shared" si="8"/>
        <v>1923160</v>
      </c>
      <c r="K123" s="33">
        <f t="shared" si="9"/>
        <v>1916116.06</v>
      </c>
      <c r="L123" s="35">
        <f t="shared" si="10"/>
        <v>21.612590053649459</v>
      </c>
    </row>
    <row r="124" spans="1:12" ht="18" x14ac:dyDescent="0.2">
      <c r="A124" s="25" t="s">
        <v>234</v>
      </c>
      <c r="B124" s="26" t="s">
        <v>235</v>
      </c>
      <c r="C124" s="26" t="s">
        <v>0</v>
      </c>
      <c r="D124" s="33">
        <v>166820400</v>
      </c>
      <c r="E124" s="33">
        <v>166711557.83000001</v>
      </c>
      <c r="F124" s="34">
        <f t="shared" si="6"/>
        <v>0.99934754880098609</v>
      </c>
      <c r="G124" s="33">
        <v>0</v>
      </c>
      <c r="H124" s="33">
        <v>0</v>
      </c>
      <c r="I124" s="34">
        <f t="shared" si="7"/>
        <v>0</v>
      </c>
      <c r="J124" s="33">
        <f t="shared" si="8"/>
        <v>166820400</v>
      </c>
      <c r="K124" s="33">
        <f t="shared" si="9"/>
        <v>166711557.83000001</v>
      </c>
      <c r="L124" s="35">
        <f t="shared" si="10"/>
        <v>0.99934754880098609</v>
      </c>
    </row>
    <row r="125" spans="1:12" ht="19" x14ac:dyDescent="0.2">
      <c r="A125" s="49" t="s">
        <v>236</v>
      </c>
      <c r="B125" s="38" t="s">
        <v>237</v>
      </c>
      <c r="C125" s="38" t="s">
        <v>238</v>
      </c>
      <c r="D125" s="33">
        <v>166820400</v>
      </c>
      <c r="E125" s="33">
        <v>166711557.83000001</v>
      </c>
      <c r="F125" s="34">
        <f t="shared" si="6"/>
        <v>0.99934754880098609</v>
      </c>
      <c r="G125" s="33">
        <v>0</v>
      </c>
      <c r="H125" s="33">
        <v>0</v>
      </c>
      <c r="I125" s="34">
        <f t="shared" si="7"/>
        <v>0</v>
      </c>
      <c r="J125" s="33">
        <f t="shared" si="8"/>
        <v>166820400</v>
      </c>
      <c r="K125" s="33">
        <f t="shared" si="9"/>
        <v>166711557.83000001</v>
      </c>
      <c r="L125" s="35">
        <f t="shared" si="10"/>
        <v>0.99934754880098609</v>
      </c>
    </row>
    <row r="126" spans="1:12" ht="18" x14ac:dyDescent="0.2">
      <c r="A126" s="18" t="s">
        <v>239</v>
      </c>
      <c r="B126" s="26" t="s">
        <v>240</v>
      </c>
      <c r="C126" s="26" t="s">
        <v>241</v>
      </c>
      <c r="D126" s="33">
        <v>3104320</v>
      </c>
      <c r="E126" s="33">
        <v>2994751.75</v>
      </c>
      <c r="F126" s="34">
        <f t="shared" si="6"/>
        <v>0.96470458908875378</v>
      </c>
      <c r="G126" s="33">
        <v>366430</v>
      </c>
      <c r="H126" s="33">
        <v>366390</v>
      </c>
      <c r="I126" s="34">
        <f t="shared" si="7"/>
        <v>0.99989083863220807</v>
      </c>
      <c r="J126" s="33">
        <f t="shared" si="8"/>
        <v>3470750</v>
      </c>
      <c r="K126" s="33">
        <f t="shared" si="9"/>
        <v>3361141.75</v>
      </c>
      <c r="L126" s="35">
        <f t="shared" si="10"/>
        <v>1.9645954277209619</v>
      </c>
    </row>
    <row r="127" spans="1:12" x14ac:dyDescent="0.2">
      <c r="A127" s="18" t="s">
        <v>242</v>
      </c>
      <c r="B127" s="26" t="s">
        <v>243</v>
      </c>
      <c r="C127" s="26" t="s">
        <v>244</v>
      </c>
      <c r="D127" s="33">
        <v>4107195</v>
      </c>
      <c r="E127" s="33">
        <v>4107139.94</v>
      </c>
      <c r="F127" s="34">
        <f t="shared" si="6"/>
        <v>0.9999865942571512</v>
      </c>
      <c r="G127" s="33">
        <v>44000</v>
      </c>
      <c r="H127" s="33">
        <v>43229</v>
      </c>
      <c r="I127" s="34">
        <f t="shared" si="7"/>
        <v>0.9824772727272727</v>
      </c>
      <c r="J127" s="33">
        <f t="shared" si="8"/>
        <v>4151195</v>
      </c>
      <c r="K127" s="33">
        <f t="shared" si="9"/>
        <v>4150368.94</v>
      </c>
      <c r="L127" s="35">
        <f t="shared" si="10"/>
        <v>1.9824638669844239</v>
      </c>
    </row>
    <row r="128" spans="1:12" x14ac:dyDescent="0.2">
      <c r="A128" s="25" t="s">
        <v>245</v>
      </c>
      <c r="B128" s="26" t="s">
        <v>246</v>
      </c>
      <c r="C128" s="26" t="s">
        <v>0</v>
      </c>
      <c r="D128" s="33">
        <v>4577400</v>
      </c>
      <c r="E128" s="33">
        <v>4517822.83</v>
      </c>
      <c r="F128" s="34">
        <f t="shared" si="6"/>
        <v>0.98698449556516799</v>
      </c>
      <c r="G128" s="33">
        <v>60000</v>
      </c>
      <c r="H128" s="33">
        <v>60000</v>
      </c>
      <c r="I128" s="34">
        <f t="shared" si="7"/>
        <v>1</v>
      </c>
      <c r="J128" s="33">
        <f t="shared" si="8"/>
        <v>4637400</v>
      </c>
      <c r="K128" s="33">
        <f t="shared" si="9"/>
        <v>4577822.83</v>
      </c>
      <c r="L128" s="35">
        <f t="shared" si="10"/>
        <v>1.9869844955651681</v>
      </c>
    </row>
    <row r="129" spans="1:12" x14ac:dyDescent="0.2">
      <c r="A129" s="49" t="s">
        <v>247</v>
      </c>
      <c r="B129" s="38" t="s">
        <v>248</v>
      </c>
      <c r="C129" s="38" t="s">
        <v>249</v>
      </c>
      <c r="D129" s="33">
        <v>4456400</v>
      </c>
      <c r="E129" s="33">
        <v>4442877.26</v>
      </c>
      <c r="F129" s="34">
        <f t="shared" si="6"/>
        <v>0.99696554618077371</v>
      </c>
      <c r="G129" s="33">
        <v>60000</v>
      </c>
      <c r="H129" s="33">
        <v>60000</v>
      </c>
      <c r="I129" s="34">
        <f t="shared" si="7"/>
        <v>1</v>
      </c>
      <c r="J129" s="33">
        <f t="shared" si="8"/>
        <v>4516400</v>
      </c>
      <c r="K129" s="33">
        <f t="shared" si="9"/>
        <v>4502877.26</v>
      </c>
      <c r="L129" s="35">
        <f t="shared" si="10"/>
        <v>1.9969655461807738</v>
      </c>
    </row>
    <row r="130" spans="1:12" x14ac:dyDescent="0.2">
      <c r="A130" s="49" t="s">
        <v>250</v>
      </c>
      <c r="B130" s="38" t="s">
        <v>251</v>
      </c>
      <c r="C130" s="38" t="s">
        <v>252</v>
      </c>
      <c r="D130" s="33">
        <v>121000</v>
      </c>
      <c r="E130" s="33">
        <v>74945.570000000007</v>
      </c>
      <c r="F130" s="34">
        <f t="shared" si="6"/>
        <v>0.61938487603305792</v>
      </c>
      <c r="G130" s="33">
        <v>0</v>
      </c>
      <c r="H130" s="33">
        <v>0</v>
      </c>
      <c r="I130" s="34">
        <f t="shared" si="7"/>
        <v>0</v>
      </c>
      <c r="J130" s="33">
        <f t="shared" si="8"/>
        <v>121000</v>
      </c>
      <c r="K130" s="33">
        <f t="shared" si="9"/>
        <v>74945.570000000007</v>
      </c>
      <c r="L130" s="35">
        <f t="shared" si="10"/>
        <v>0.61938487603305792</v>
      </c>
    </row>
    <row r="131" spans="1:12" x14ac:dyDescent="0.2">
      <c r="A131" s="25" t="s">
        <v>253</v>
      </c>
      <c r="B131" s="26" t="s">
        <v>254</v>
      </c>
      <c r="C131" s="26" t="s">
        <v>0</v>
      </c>
      <c r="D131" s="33">
        <v>1860153</v>
      </c>
      <c r="E131" s="33">
        <v>1856100.97</v>
      </c>
      <c r="F131" s="34">
        <f t="shared" si="6"/>
        <v>0.99782166843265041</v>
      </c>
      <c r="G131" s="33">
        <v>0</v>
      </c>
      <c r="H131" s="33">
        <v>0</v>
      </c>
      <c r="I131" s="34">
        <f t="shared" si="7"/>
        <v>0</v>
      </c>
      <c r="J131" s="33">
        <f t="shared" si="8"/>
        <v>1860153</v>
      </c>
      <c r="K131" s="33">
        <f t="shared" si="9"/>
        <v>1856100.97</v>
      </c>
      <c r="L131" s="35">
        <f t="shared" si="10"/>
        <v>0.99782166843265041</v>
      </c>
    </row>
    <row r="132" spans="1:12" ht="19" x14ac:dyDescent="0.2">
      <c r="A132" s="49" t="s">
        <v>255</v>
      </c>
      <c r="B132" s="38" t="s">
        <v>256</v>
      </c>
      <c r="C132" s="38" t="s">
        <v>257</v>
      </c>
      <c r="D132" s="33">
        <v>305544</v>
      </c>
      <c r="E132" s="33">
        <v>304979.49</v>
      </c>
      <c r="F132" s="34">
        <f t="shared" si="6"/>
        <v>0.99815244285602067</v>
      </c>
      <c r="G132" s="33">
        <v>0</v>
      </c>
      <c r="H132" s="33">
        <v>0</v>
      </c>
      <c r="I132" s="34">
        <f t="shared" si="7"/>
        <v>0</v>
      </c>
      <c r="J132" s="33">
        <f t="shared" si="8"/>
        <v>305544</v>
      </c>
      <c r="K132" s="33">
        <f t="shared" si="9"/>
        <v>304979.49</v>
      </c>
      <c r="L132" s="35">
        <f t="shared" si="10"/>
        <v>0.99815244285602067</v>
      </c>
    </row>
    <row r="133" spans="1:12" ht="19" x14ac:dyDescent="0.2">
      <c r="A133" s="49" t="s">
        <v>258</v>
      </c>
      <c r="B133" s="38" t="s">
        <v>259</v>
      </c>
      <c r="C133" s="38" t="s">
        <v>260</v>
      </c>
      <c r="D133" s="33">
        <v>1554609</v>
      </c>
      <c r="E133" s="33">
        <v>1551121.48</v>
      </c>
      <c r="F133" s="34">
        <f t="shared" si="6"/>
        <v>0.99775665778340406</v>
      </c>
      <c r="G133" s="33">
        <v>0</v>
      </c>
      <c r="H133" s="33">
        <v>0</v>
      </c>
      <c r="I133" s="34">
        <f t="shared" si="7"/>
        <v>0</v>
      </c>
      <c r="J133" s="33">
        <f t="shared" si="8"/>
        <v>1554609</v>
      </c>
      <c r="K133" s="33">
        <f t="shared" si="9"/>
        <v>1551121.48</v>
      </c>
      <c r="L133" s="35">
        <f t="shared" si="10"/>
        <v>0.99775665778340406</v>
      </c>
    </row>
    <row r="134" spans="1:12" ht="27" x14ac:dyDescent="0.2">
      <c r="A134" s="25" t="s">
        <v>261</v>
      </c>
      <c r="B134" s="26" t="s">
        <v>262</v>
      </c>
      <c r="C134" s="26" t="s">
        <v>0</v>
      </c>
      <c r="D134" s="33">
        <v>0</v>
      </c>
      <c r="E134" s="33">
        <v>0</v>
      </c>
      <c r="F134" s="34">
        <f t="shared" si="6"/>
        <v>0</v>
      </c>
      <c r="G134" s="33">
        <v>2669474</v>
      </c>
      <c r="H134" s="33">
        <v>2401827</v>
      </c>
      <c r="I134" s="34">
        <f t="shared" si="7"/>
        <v>0.89973792589851032</v>
      </c>
      <c r="J134" s="33">
        <f t="shared" si="8"/>
        <v>2669474</v>
      </c>
      <c r="K134" s="33">
        <f t="shared" si="9"/>
        <v>2401827</v>
      </c>
      <c r="L134" s="35">
        <f t="shared" si="10"/>
        <v>0.89973792589851032</v>
      </c>
    </row>
    <row r="135" spans="1:12" ht="51" customHeight="1" x14ac:dyDescent="0.2">
      <c r="A135" s="49" t="s">
        <v>263</v>
      </c>
      <c r="B135" s="38" t="s">
        <v>264</v>
      </c>
      <c r="C135" s="38" t="s">
        <v>265</v>
      </c>
      <c r="D135" s="33">
        <v>0</v>
      </c>
      <c r="E135" s="33">
        <v>0</v>
      </c>
      <c r="F135" s="34">
        <f t="shared" si="6"/>
        <v>0</v>
      </c>
      <c r="G135" s="33">
        <v>133474</v>
      </c>
      <c r="H135" s="33">
        <v>120091.35</v>
      </c>
      <c r="I135" s="34">
        <f t="shared" si="7"/>
        <v>0.89973590362167921</v>
      </c>
      <c r="J135" s="33">
        <f t="shared" si="8"/>
        <v>133474</v>
      </c>
      <c r="K135" s="33">
        <f t="shared" si="9"/>
        <v>120091.35</v>
      </c>
      <c r="L135" s="35">
        <f t="shared" si="10"/>
        <v>0.89973590362167921</v>
      </c>
    </row>
    <row r="136" spans="1:12" ht="50.5" customHeight="1" x14ac:dyDescent="0.2">
      <c r="A136" s="49" t="s">
        <v>266</v>
      </c>
      <c r="B136" s="38" t="s">
        <v>267</v>
      </c>
      <c r="C136" s="38" t="s">
        <v>268</v>
      </c>
      <c r="D136" s="33">
        <v>0</v>
      </c>
      <c r="E136" s="33">
        <v>0</v>
      </c>
      <c r="F136" s="34">
        <f t="shared" si="6"/>
        <v>0</v>
      </c>
      <c r="G136" s="33">
        <v>2536000</v>
      </c>
      <c r="H136" s="33">
        <v>2281735.65</v>
      </c>
      <c r="I136" s="34">
        <f t="shared" si="7"/>
        <v>0.89973803233438487</v>
      </c>
      <c r="J136" s="33">
        <f t="shared" si="8"/>
        <v>2536000</v>
      </c>
      <c r="K136" s="33">
        <f t="shared" si="9"/>
        <v>2281735.65</v>
      </c>
      <c r="L136" s="35">
        <f t="shared" si="10"/>
        <v>0.89973803233438487</v>
      </c>
    </row>
    <row r="137" spans="1:12" ht="45" x14ac:dyDescent="0.2">
      <c r="A137" s="18" t="s">
        <v>269</v>
      </c>
      <c r="B137" s="26" t="s">
        <v>270</v>
      </c>
      <c r="C137" s="26" t="s">
        <v>271</v>
      </c>
      <c r="D137" s="33">
        <v>527300</v>
      </c>
      <c r="E137" s="33">
        <v>527296.19999999995</v>
      </c>
      <c r="F137" s="34">
        <f t="shared" si="6"/>
        <v>0.9999927934761994</v>
      </c>
      <c r="G137" s="33">
        <v>0</v>
      </c>
      <c r="H137" s="33">
        <v>0</v>
      </c>
      <c r="I137" s="34">
        <f t="shared" si="7"/>
        <v>0</v>
      </c>
      <c r="J137" s="33">
        <f t="shared" si="8"/>
        <v>527300</v>
      </c>
      <c r="K137" s="33">
        <f t="shared" si="9"/>
        <v>527296.19999999995</v>
      </c>
      <c r="L137" s="35">
        <f t="shared" si="10"/>
        <v>0.9999927934761994</v>
      </c>
    </row>
    <row r="138" spans="1:12" ht="27" x14ac:dyDescent="0.2">
      <c r="A138" s="25" t="s">
        <v>272</v>
      </c>
      <c r="B138" s="26" t="s">
        <v>273</v>
      </c>
      <c r="C138" s="26" t="s">
        <v>0</v>
      </c>
      <c r="D138" s="33">
        <v>0</v>
      </c>
      <c r="E138" s="33">
        <v>0</v>
      </c>
      <c r="F138" s="34">
        <f t="shared" ref="F138:F201" si="11">IFERROR(E138/D138,0)</f>
        <v>0</v>
      </c>
      <c r="G138" s="33">
        <v>1213000</v>
      </c>
      <c r="H138" s="33">
        <v>720629</v>
      </c>
      <c r="I138" s="34">
        <f t="shared" ref="I138:I201" si="12">IFERROR(H138/G138,0)</f>
        <v>0.59408821104699094</v>
      </c>
      <c r="J138" s="33">
        <f t="shared" ref="J138:J201" si="13">IFERROR(D138+G138,0)</f>
        <v>1213000</v>
      </c>
      <c r="K138" s="33">
        <f t="shared" ref="K138:K201" si="14">IFERROR(E138+H138,0)</f>
        <v>720629</v>
      </c>
      <c r="L138" s="35">
        <f t="shared" ref="L138:L201" si="15">IFERROR(F138+I138,0)</f>
        <v>0.59408821104699094</v>
      </c>
    </row>
    <row r="139" spans="1:12" ht="38" x14ac:dyDescent="0.2">
      <c r="A139" s="49" t="s">
        <v>274</v>
      </c>
      <c r="B139" s="38" t="s">
        <v>275</v>
      </c>
      <c r="C139" s="38" t="s">
        <v>276</v>
      </c>
      <c r="D139" s="33">
        <v>0</v>
      </c>
      <c r="E139" s="33">
        <v>0</v>
      </c>
      <c r="F139" s="34">
        <f t="shared" si="11"/>
        <v>0</v>
      </c>
      <c r="G139" s="33">
        <v>1213000</v>
      </c>
      <c r="H139" s="33">
        <v>720629</v>
      </c>
      <c r="I139" s="34">
        <f t="shared" si="12"/>
        <v>0.59408821104699094</v>
      </c>
      <c r="J139" s="33">
        <f t="shared" si="13"/>
        <v>1213000</v>
      </c>
      <c r="K139" s="33">
        <f t="shared" si="14"/>
        <v>720629</v>
      </c>
      <c r="L139" s="35">
        <f t="shared" si="15"/>
        <v>0.59408821104699094</v>
      </c>
    </row>
    <row r="140" spans="1:12" ht="54" x14ac:dyDescent="0.2">
      <c r="A140" s="25" t="s">
        <v>277</v>
      </c>
      <c r="B140" s="26" t="s">
        <v>278</v>
      </c>
      <c r="C140" s="26" t="s">
        <v>0</v>
      </c>
      <c r="D140" s="33">
        <v>0</v>
      </c>
      <c r="E140" s="33">
        <v>0</v>
      </c>
      <c r="F140" s="34">
        <f t="shared" si="11"/>
        <v>0</v>
      </c>
      <c r="G140" s="33">
        <v>2000000</v>
      </c>
      <c r="H140" s="33">
        <v>1999990</v>
      </c>
      <c r="I140" s="34">
        <f t="shared" si="12"/>
        <v>0.99999499999999997</v>
      </c>
      <c r="J140" s="33">
        <f t="shared" si="13"/>
        <v>2000000</v>
      </c>
      <c r="K140" s="33">
        <f t="shared" si="14"/>
        <v>1999990</v>
      </c>
      <c r="L140" s="35">
        <f t="shared" si="15"/>
        <v>0.99999499999999997</v>
      </c>
    </row>
    <row r="141" spans="1:12" ht="57" x14ac:dyDescent="0.2">
      <c r="A141" s="49" t="s">
        <v>279</v>
      </c>
      <c r="B141" s="38" t="s">
        <v>280</v>
      </c>
      <c r="C141" s="38" t="s">
        <v>281</v>
      </c>
      <c r="D141" s="33">
        <v>0</v>
      </c>
      <c r="E141" s="33">
        <v>0</v>
      </c>
      <c r="F141" s="34">
        <f t="shared" si="11"/>
        <v>0</v>
      </c>
      <c r="G141" s="33">
        <v>250000</v>
      </c>
      <c r="H141" s="33">
        <v>249998.75</v>
      </c>
      <c r="I141" s="34">
        <f t="shared" si="12"/>
        <v>0.99999499999999997</v>
      </c>
      <c r="J141" s="33">
        <f t="shared" si="13"/>
        <v>250000</v>
      </c>
      <c r="K141" s="33">
        <f t="shared" si="14"/>
        <v>249998.75</v>
      </c>
      <c r="L141" s="35">
        <f t="shared" si="15"/>
        <v>0.99999499999999997</v>
      </c>
    </row>
    <row r="142" spans="1:12" ht="47.5" x14ac:dyDescent="0.2">
      <c r="A142" s="49" t="s">
        <v>282</v>
      </c>
      <c r="B142" s="38" t="s">
        <v>283</v>
      </c>
      <c r="C142" s="38" t="s">
        <v>284</v>
      </c>
      <c r="D142" s="33">
        <v>0</v>
      </c>
      <c r="E142" s="33">
        <v>0</v>
      </c>
      <c r="F142" s="34">
        <f t="shared" si="11"/>
        <v>0</v>
      </c>
      <c r="G142" s="33">
        <v>1750000</v>
      </c>
      <c r="H142" s="33">
        <v>1749991.25</v>
      </c>
      <c r="I142" s="34">
        <f t="shared" si="12"/>
        <v>0.99999499999999997</v>
      </c>
      <c r="J142" s="33">
        <f t="shared" si="13"/>
        <v>1750000</v>
      </c>
      <c r="K142" s="33">
        <f t="shared" si="14"/>
        <v>1749991.25</v>
      </c>
      <c r="L142" s="35">
        <f t="shared" si="15"/>
        <v>0.99999499999999997</v>
      </c>
    </row>
    <row r="143" spans="1:12" x14ac:dyDescent="0.2">
      <c r="A143" s="18" t="s">
        <v>285</v>
      </c>
      <c r="B143" s="26" t="s">
        <v>286</v>
      </c>
      <c r="C143" s="26" t="s">
        <v>287</v>
      </c>
      <c r="D143" s="33">
        <v>0</v>
      </c>
      <c r="E143" s="33">
        <v>0</v>
      </c>
      <c r="F143" s="34">
        <f t="shared" si="11"/>
        <v>0</v>
      </c>
      <c r="G143" s="33">
        <v>230000</v>
      </c>
      <c r="H143" s="33">
        <v>216090.8</v>
      </c>
      <c r="I143" s="34">
        <f t="shared" si="12"/>
        <v>0.93952521739130435</v>
      </c>
      <c r="J143" s="33">
        <f t="shared" si="13"/>
        <v>230000</v>
      </c>
      <c r="K143" s="33">
        <f t="shared" si="14"/>
        <v>216090.8</v>
      </c>
      <c r="L143" s="35">
        <f t="shared" si="15"/>
        <v>0.93952521739130435</v>
      </c>
    </row>
    <row r="144" spans="1:12" ht="18" x14ac:dyDescent="0.2">
      <c r="A144" s="25" t="s">
        <v>288</v>
      </c>
      <c r="B144" s="26" t="s">
        <v>289</v>
      </c>
      <c r="C144" s="26" t="s">
        <v>0</v>
      </c>
      <c r="D144" s="33">
        <v>0</v>
      </c>
      <c r="E144" s="33">
        <v>0</v>
      </c>
      <c r="F144" s="34">
        <f t="shared" si="11"/>
        <v>0</v>
      </c>
      <c r="G144" s="33">
        <v>2339600</v>
      </c>
      <c r="H144" s="33">
        <v>2123552.2000000002</v>
      </c>
      <c r="I144" s="34">
        <f t="shared" si="12"/>
        <v>0.90765609505898448</v>
      </c>
      <c r="J144" s="33">
        <f t="shared" si="13"/>
        <v>2339600</v>
      </c>
      <c r="K144" s="33">
        <f t="shared" si="14"/>
        <v>2123552.2000000002</v>
      </c>
      <c r="L144" s="35">
        <f t="shared" si="15"/>
        <v>0.90765609505898448</v>
      </c>
    </row>
    <row r="145" spans="1:12" ht="28.5" x14ac:dyDescent="0.2">
      <c r="A145" s="49" t="s">
        <v>290</v>
      </c>
      <c r="B145" s="38" t="s">
        <v>291</v>
      </c>
      <c r="C145" s="38" t="s">
        <v>292</v>
      </c>
      <c r="D145" s="33">
        <v>0</v>
      </c>
      <c r="E145" s="33">
        <v>0</v>
      </c>
      <c r="F145" s="34">
        <f t="shared" si="11"/>
        <v>0</v>
      </c>
      <c r="G145" s="33">
        <v>2339600</v>
      </c>
      <c r="H145" s="33">
        <v>2123552.2000000002</v>
      </c>
      <c r="I145" s="34">
        <f t="shared" si="12"/>
        <v>0.90765609505898448</v>
      </c>
      <c r="J145" s="33">
        <f t="shared" si="13"/>
        <v>2339600</v>
      </c>
      <c r="K145" s="33">
        <f t="shared" si="14"/>
        <v>2123552.2000000002</v>
      </c>
      <c r="L145" s="35">
        <f t="shared" si="15"/>
        <v>0.90765609505898448</v>
      </c>
    </row>
    <row r="146" spans="1:12" ht="36" x14ac:dyDescent="0.2">
      <c r="A146" s="25" t="s">
        <v>293</v>
      </c>
      <c r="B146" s="26" t="s">
        <v>294</v>
      </c>
      <c r="C146" s="26" t="s">
        <v>0</v>
      </c>
      <c r="D146" s="33">
        <v>0</v>
      </c>
      <c r="E146" s="33">
        <v>0</v>
      </c>
      <c r="F146" s="34">
        <f t="shared" si="11"/>
        <v>0</v>
      </c>
      <c r="G146" s="33">
        <v>419200</v>
      </c>
      <c r="H146" s="33">
        <v>385903.43</v>
      </c>
      <c r="I146" s="34">
        <f t="shared" si="12"/>
        <v>0.92057115935114497</v>
      </c>
      <c r="J146" s="33">
        <f t="shared" si="13"/>
        <v>419200</v>
      </c>
      <c r="K146" s="33">
        <f t="shared" si="14"/>
        <v>385903.43</v>
      </c>
      <c r="L146" s="35">
        <f t="shared" si="15"/>
        <v>0.92057115935114497</v>
      </c>
    </row>
    <row r="147" spans="1:12" ht="57" x14ac:dyDescent="0.2">
      <c r="A147" s="49" t="s">
        <v>295</v>
      </c>
      <c r="B147" s="38" t="s">
        <v>296</v>
      </c>
      <c r="C147" s="38" t="s">
        <v>297</v>
      </c>
      <c r="D147" s="33">
        <v>0</v>
      </c>
      <c r="E147" s="33">
        <v>0</v>
      </c>
      <c r="F147" s="34">
        <f t="shared" si="11"/>
        <v>0</v>
      </c>
      <c r="G147" s="33">
        <v>419200</v>
      </c>
      <c r="H147" s="33">
        <v>385903.43</v>
      </c>
      <c r="I147" s="34">
        <f t="shared" si="12"/>
        <v>0.92057115935114497</v>
      </c>
      <c r="J147" s="33">
        <f t="shared" si="13"/>
        <v>419200</v>
      </c>
      <c r="K147" s="33">
        <f t="shared" si="14"/>
        <v>385903.43</v>
      </c>
      <c r="L147" s="35">
        <f t="shared" si="15"/>
        <v>0.92057115935114497</v>
      </c>
    </row>
    <row r="148" spans="1:12" ht="27" x14ac:dyDescent="0.2">
      <c r="A148" s="18" t="s">
        <v>298</v>
      </c>
      <c r="B148" s="26" t="s">
        <v>299</v>
      </c>
      <c r="C148" s="26" t="s">
        <v>300</v>
      </c>
      <c r="D148" s="33">
        <v>18407400</v>
      </c>
      <c r="E148" s="33">
        <v>17284919.030000001</v>
      </c>
      <c r="F148" s="34">
        <f t="shared" si="11"/>
        <v>0.93902012397188095</v>
      </c>
      <c r="G148" s="33">
        <v>0</v>
      </c>
      <c r="H148" s="33">
        <v>0</v>
      </c>
      <c r="I148" s="34">
        <f t="shared" si="12"/>
        <v>0</v>
      </c>
      <c r="J148" s="33">
        <f t="shared" si="13"/>
        <v>18407400</v>
      </c>
      <c r="K148" s="33">
        <f t="shared" si="14"/>
        <v>17284919.030000001</v>
      </c>
      <c r="L148" s="35">
        <f t="shared" si="15"/>
        <v>0.93902012397188095</v>
      </c>
    </row>
    <row r="149" spans="1:12" ht="28.5" x14ac:dyDescent="0.2">
      <c r="A149" s="49" t="s">
        <v>301</v>
      </c>
      <c r="B149" s="38" t="s">
        <v>302</v>
      </c>
      <c r="C149" s="38" t="s">
        <v>303</v>
      </c>
      <c r="D149" s="33">
        <v>1383600</v>
      </c>
      <c r="E149" s="33">
        <v>439828.2</v>
      </c>
      <c r="F149" s="34">
        <f t="shared" si="11"/>
        <v>0.31788681699913268</v>
      </c>
      <c r="G149" s="33">
        <v>0</v>
      </c>
      <c r="H149" s="33">
        <v>0</v>
      </c>
      <c r="I149" s="34">
        <f t="shared" si="12"/>
        <v>0</v>
      </c>
      <c r="J149" s="33">
        <f t="shared" si="13"/>
        <v>1383600</v>
      </c>
      <c r="K149" s="33">
        <f t="shared" si="14"/>
        <v>439828.2</v>
      </c>
      <c r="L149" s="35">
        <f t="shared" si="15"/>
        <v>0.31788681699913268</v>
      </c>
    </row>
    <row r="150" spans="1:12" x14ac:dyDescent="0.2">
      <c r="A150" s="25" t="s">
        <v>304</v>
      </c>
      <c r="B150" s="26" t="s">
        <v>305</v>
      </c>
      <c r="C150" s="26" t="s">
        <v>0</v>
      </c>
      <c r="D150" s="33">
        <v>10609477</v>
      </c>
      <c r="E150" s="33">
        <v>10373438.57</v>
      </c>
      <c r="F150" s="34">
        <f t="shared" si="11"/>
        <v>0.9777521144538982</v>
      </c>
      <c r="G150" s="33">
        <v>2250000</v>
      </c>
      <c r="H150" s="33">
        <v>2243826.7999999998</v>
      </c>
      <c r="I150" s="34">
        <f t="shared" si="12"/>
        <v>0.99725635555555547</v>
      </c>
      <c r="J150" s="33">
        <f t="shared" si="13"/>
        <v>12859477</v>
      </c>
      <c r="K150" s="33">
        <f t="shared" si="14"/>
        <v>12617265.370000001</v>
      </c>
      <c r="L150" s="35">
        <f t="shared" si="15"/>
        <v>1.9750084700094537</v>
      </c>
    </row>
    <row r="151" spans="1:12" ht="18" x14ac:dyDescent="0.2">
      <c r="A151" s="18" t="s">
        <v>306</v>
      </c>
      <c r="B151" s="26" t="s">
        <v>307</v>
      </c>
      <c r="C151" s="26" t="s">
        <v>308</v>
      </c>
      <c r="D151" s="33">
        <v>5308080</v>
      </c>
      <c r="E151" s="33">
        <v>5111586.95</v>
      </c>
      <c r="F151" s="34">
        <f t="shared" si="11"/>
        <v>0.96298227419330529</v>
      </c>
      <c r="G151" s="33">
        <v>2250000</v>
      </c>
      <c r="H151" s="33">
        <v>2243126.7999999998</v>
      </c>
      <c r="I151" s="34">
        <f t="shared" si="12"/>
        <v>0.99694524444444432</v>
      </c>
      <c r="J151" s="33">
        <f t="shared" si="13"/>
        <v>7558080</v>
      </c>
      <c r="K151" s="33">
        <f t="shared" si="14"/>
        <v>7354713.75</v>
      </c>
      <c r="L151" s="35">
        <f t="shared" si="15"/>
        <v>1.9599275186377496</v>
      </c>
    </row>
    <row r="152" spans="1:12" x14ac:dyDescent="0.2">
      <c r="A152" s="25" t="s">
        <v>309</v>
      </c>
      <c r="B152" s="26" t="s">
        <v>310</v>
      </c>
      <c r="C152" s="26" t="s">
        <v>0</v>
      </c>
      <c r="D152" s="33">
        <v>3196376</v>
      </c>
      <c r="E152" s="33">
        <v>3161048.45</v>
      </c>
      <c r="F152" s="34">
        <f t="shared" si="11"/>
        <v>0.98894762380896373</v>
      </c>
      <c r="G152" s="33">
        <v>0</v>
      </c>
      <c r="H152" s="33">
        <v>0</v>
      </c>
      <c r="I152" s="34">
        <f t="shared" si="12"/>
        <v>0</v>
      </c>
      <c r="J152" s="33">
        <f t="shared" si="13"/>
        <v>3196376</v>
      </c>
      <c r="K152" s="33">
        <f t="shared" si="14"/>
        <v>3161048.45</v>
      </c>
      <c r="L152" s="35">
        <f t="shared" si="15"/>
        <v>0.98894762380896373</v>
      </c>
    </row>
    <row r="153" spans="1:12" ht="28.5" x14ac:dyDescent="0.2">
      <c r="A153" s="49" t="s">
        <v>311</v>
      </c>
      <c r="B153" s="38" t="s">
        <v>312</v>
      </c>
      <c r="C153" s="38" t="s">
        <v>313</v>
      </c>
      <c r="D153" s="33">
        <v>3196376</v>
      </c>
      <c r="E153" s="33">
        <v>3161048.45</v>
      </c>
      <c r="F153" s="34">
        <f t="shared" si="11"/>
        <v>0.98894762380896373</v>
      </c>
      <c r="G153" s="33">
        <v>0</v>
      </c>
      <c r="H153" s="33">
        <v>0</v>
      </c>
      <c r="I153" s="34">
        <f t="shared" si="12"/>
        <v>0</v>
      </c>
      <c r="J153" s="33">
        <f t="shared" si="13"/>
        <v>3196376</v>
      </c>
      <c r="K153" s="33">
        <f t="shared" si="14"/>
        <v>3161048.45</v>
      </c>
      <c r="L153" s="35">
        <f t="shared" si="15"/>
        <v>0.98894762380896373</v>
      </c>
    </row>
    <row r="154" spans="1:12" x14ac:dyDescent="0.2">
      <c r="A154" s="25" t="s">
        <v>314</v>
      </c>
      <c r="B154" s="26" t="s">
        <v>315</v>
      </c>
      <c r="C154" s="26" t="s">
        <v>0</v>
      </c>
      <c r="D154" s="33">
        <v>3624</v>
      </c>
      <c r="E154" s="33">
        <v>3623.36</v>
      </c>
      <c r="F154" s="34">
        <f t="shared" si="11"/>
        <v>0.99982339955849897</v>
      </c>
      <c r="G154" s="33">
        <v>0</v>
      </c>
      <c r="H154" s="33">
        <v>0</v>
      </c>
      <c r="I154" s="34">
        <f t="shared" si="12"/>
        <v>0</v>
      </c>
      <c r="J154" s="33">
        <f t="shared" si="13"/>
        <v>3624</v>
      </c>
      <c r="K154" s="33">
        <f t="shared" si="14"/>
        <v>3623.36</v>
      </c>
      <c r="L154" s="35">
        <f t="shared" si="15"/>
        <v>0.99982339955849897</v>
      </c>
    </row>
    <row r="155" spans="1:12" ht="19" x14ac:dyDescent="0.2">
      <c r="A155" s="49" t="s">
        <v>316</v>
      </c>
      <c r="B155" s="38" t="s">
        <v>317</v>
      </c>
      <c r="C155" s="38" t="s">
        <v>318</v>
      </c>
      <c r="D155" s="33">
        <v>3624</v>
      </c>
      <c r="E155" s="33">
        <v>3623.36</v>
      </c>
      <c r="F155" s="34">
        <f t="shared" si="11"/>
        <v>0.99982339955849897</v>
      </c>
      <c r="G155" s="33">
        <v>0</v>
      </c>
      <c r="H155" s="33">
        <v>0</v>
      </c>
      <c r="I155" s="34">
        <f t="shared" si="12"/>
        <v>0</v>
      </c>
      <c r="J155" s="33">
        <f t="shared" si="13"/>
        <v>3624</v>
      </c>
      <c r="K155" s="33">
        <f t="shared" si="14"/>
        <v>3623.36</v>
      </c>
      <c r="L155" s="35">
        <f t="shared" si="15"/>
        <v>0.99982339955849897</v>
      </c>
    </row>
    <row r="156" spans="1:12" x14ac:dyDescent="0.2">
      <c r="A156" s="25" t="s">
        <v>319</v>
      </c>
      <c r="B156" s="26" t="s">
        <v>320</v>
      </c>
      <c r="C156" s="26" t="s">
        <v>0</v>
      </c>
      <c r="D156" s="33">
        <v>2101397</v>
      </c>
      <c r="E156" s="33">
        <v>2097179.81</v>
      </c>
      <c r="F156" s="34">
        <f t="shared" si="11"/>
        <v>0.99799314931923866</v>
      </c>
      <c r="G156" s="33">
        <v>0</v>
      </c>
      <c r="H156" s="33">
        <v>700</v>
      </c>
      <c r="I156" s="34">
        <f t="shared" si="12"/>
        <v>0</v>
      </c>
      <c r="J156" s="33">
        <f t="shared" si="13"/>
        <v>2101397</v>
      </c>
      <c r="K156" s="33">
        <f t="shared" si="14"/>
        <v>2097879.81</v>
      </c>
      <c r="L156" s="35">
        <f t="shared" si="15"/>
        <v>0.99799314931923866</v>
      </c>
    </row>
    <row r="157" spans="1:12" x14ac:dyDescent="0.2">
      <c r="A157" s="49" t="s">
        <v>321</v>
      </c>
      <c r="B157" s="38" t="s">
        <v>322</v>
      </c>
      <c r="C157" s="38" t="s">
        <v>323</v>
      </c>
      <c r="D157" s="33">
        <v>2101397</v>
      </c>
      <c r="E157" s="33">
        <v>2097179.81</v>
      </c>
      <c r="F157" s="34">
        <f t="shared" si="11"/>
        <v>0.99799314931923866</v>
      </c>
      <c r="G157" s="33">
        <v>0</v>
      </c>
      <c r="H157" s="33">
        <v>700</v>
      </c>
      <c r="I157" s="34">
        <f t="shared" si="12"/>
        <v>0</v>
      </c>
      <c r="J157" s="33">
        <f t="shared" si="13"/>
        <v>2101397</v>
      </c>
      <c r="K157" s="33">
        <f t="shared" si="14"/>
        <v>2097879.81</v>
      </c>
      <c r="L157" s="35">
        <f t="shared" si="15"/>
        <v>0.99799314931923866</v>
      </c>
    </row>
    <row r="158" spans="1:12" x14ac:dyDescent="0.2">
      <c r="A158" s="25" t="s">
        <v>324</v>
      </c>
      <c r="B158" s="26" t="s">
        <v>325</v>
      </c>
      <c r="C158" s="26" t="s">
        <v>0</v>
      </c>
      <c r="D158" s="33">
        <v>26888343</v>
      </c>
      <c r="E158" s="33">
        <v>26735275.359999999</v>
      </c>
      <c r="F158" s="34">
        <f t="shared" si="11"/>
        <v>0.99430728624668319</v>
      </c>
      <c r="G158" s="33">
        <v>14734893.050000001</v>
      </c>
      <c r="H158" s="33">
        <v>20266305.260000002</v>
      </c>
      <c r="I158" s="34">
        <f t="shared" si="12"/>
        <v>1.3753954773360233</v>
      </c>
      <c r="J158" s="33">
        <f t="shared" si="13"/>
        <v>41623236.049999997</v>
      </c>
      <c r="K158" s="33">
        <f t="shared" si="14"/>
        <v>47001580.620000005</v>
      </c>
      <c r="L158" s="35">
        <f t="shared" si="15"/>
        <v>2.3697027635827066</v>
      </c>
    </row>
    <row r="159" spans="1:12" ht="36" x14ac:dyDescent="0.2">
      <c r="A159" s="25" t="s">
        <v>326</v>
      </c>
      <c r="B159" s="26" t="s">
        <v>327</v>
      </c>
      <c r="C159" s="26" t="s">
        <v>0</v>
      </c>
      <c r="D159" s="33">
        <v>2370000</v>
      </c>
      <c r="E159" s="33">
        <v>2368891.66</v>
      </c>
      <c r="F159" s="34">
        <f t="shared" si="11"/>
        <v>0.99953234599156127</v>
      </c>
      <c r="G159" s="33">
        <v>0</v>
      </c>
      <c r="H159" s="33">
        <v>0</v>
      </c>
      <c r="I159" s="34">
        <f t="shared" si="12"/>
        <v>0</v>
      </c>
      <c r="J159" s="33">
        <f t="shared" si="13"/>
        <v>2370000</v>
      </c>
      <c r="K159" s="33">
        <f t="shared" si="14"/>
        <v>2368891.66</v>
      </c>
      <c r="L159" s="35">
        <f t="shared" si="15"/>
        <v>0.99953234599156127</v>
      </c>
    </row>
    <row r="160" spans="1:12" ht="19" x14ac:dyDescent="0.2">
      <c r="A160" s="49" t="s">
        <v>328</v>
      </c>
      <c r="B160" s="38" t="s">
        <v>329</v>
      </c>
      <c r="C160" s="38" t="s">
        <v>330</v>
      </c>
      <c r="D160" s="33">
        <v>2030000</v>
      </c>
      <c r="E160" s="33">
        <v>2028891.66</v>
      </c>
      <c r="F160" s="34">
        <f t="shared" si="11"/>
        <v>0.99945401970443348</v>
      </c>
      <c r="G160" s="33">
        <v>0</v>
      </c>
      <c r="H160" s="33">
        <v>0</v>
      </c>
      <c r="I160" s="34">
        <f t="shared" si="12"/>
        <v>0</v>
      </c>
      <c r="J160" s="33">
        <f t="shared" si="13"/>
        <v>2030000</v>
      </c>
      <c r="K160" s="33">
        <f t="shared" si="14"/>
        <v>2028891.66</v>
      </c>
      <c r="L160" s="35">
        <f t="shared" si="15"/>
        <v>0.99945401970443348</v>
      </c>
    </row>
    <row r="161" spans="1:12" ht="19" x14ac:dyDescent="0.2">
      <c r="A161" s="49" t="s">
        <v>331</v>
      </c>
      <c r="B161" s="38" t="s">
        <v>332</v>
      </c>
      <c r="C161" s="38" t="s">
        <v>333</v>
      </c>
      <c r="D161" s="33">
        <v>340000</v>
      </c>
      <c r="E161" s="33">
        <v>340000</v>
      </c>
      <c r="F161" s="34">
        <f t="shared" si="11"/>
        <v>1</v>
      </c>
      <c r="G161" s="33">
        <v>0</v>
      </c>
      <c r="H161" s="33">
        <v>0</v>
      </c>
      <c r="I161" s="34">
        <f t="shared" si="12"/>
        <v>0</v>
      </c>
      <c r="J161" s="33">
        <f t="shared" si="13"/>
        <v>340000</v>
      </c>
      <c r="K161" s="33">
        <f t="shared" si="14"/>
        <v>340000</v>
      </c>
      <c r="L161" s="35">
        <f t="shared" si="15"/>
        <v>1</v>
      </c>
    </row>
    <row r="162" spans="1:12" ht="18" x14ac:dyDescent="0.2">
      <c r="A162" s="18" t="s">
        <v>334</v>
      </c>
      <c r="B162" s="26" t="s">
        <v>335</v>
      </c>
      <c r="C162" s="26" t="s">
        <v>336</v>
      </c>
      <c r="D162" s="33">
        <v>572500</v>
      </c>
      <c r="E162" s="33">
        <v>518018.49</v>
      </c>
      <c r="F162" s="34">
        <f t="shared" si="11"/>
        <v>0.9048357903930131</v>
      </c>
      <c r="G162" s="33">
        <v>0</v>
      </c>
      <c r="H162" s="33">
        <v>0</v>
      </c>
      <c r="I162" s="34">
        <f t="shared" si="12"/>
        <v>0</v>
      </c>
      <c r="J162" s="33">
        <f t="shared" si="13"/>
        <v>572500</v>
      </c>
      <c r="K162" s="33">
        <f t="shared" si="14"/>
        <v>518018.49</v>
      </c>
      <c r="L162" s="35">
        <f t="shared" si="15"/>
        <v>0.9048357903930131</v>
      </c>
    </row>
    <row r="163" spans="1:12" ht="27" x14ac:dyDescent="0.2">
      <c r="A163" s="25" t="s">
        <v>337</v>
      </c>
      <c r="B163" s="26" t="s">
        <v>338</v>
      </c>
      <c r="C163" s="26" t="s">
        <v>0</v>
      </c>
      <c r="D163" s="33">
        <v>9720374</v>
      </c>
      <c r="E163" s="33">
        <v>9719434.1699999999</v>
      </c>
      <c r="F163" s="34">
        <f t="shared" si="11"/>
        <v>0.999903313391028</v>
      </c>
      <c r="G163" s="33">
        <v>1197000</v>
      </c>
      <c r="H163" s="33">
        <v>2895152.65</v>
      </c>
      <c r="I163" s="34">
        <f t="shared" si="12"/>
        <v>2.4186738930659981</v>
      </c>
      <c r="J163" s="33">
        <f t="shared" si="13"/>
        <v>10917374</v>
      </c>
      <c r="K163" s="33">
        <f t="shared" si="14"/>
        <v>12614586.82</v>
      </c>
      <c r="L163" s="35">
        <f t="shared" si="15"/>
        <v>3.4185772064570261</v>
      </c>
    </row>
    <row r="164" spans="1:12" ht="31" customHeight="1" x14ac:dyDescent="0.2">
      <c r="A164" s="49" t="s">
        <v>339</v>
      </c>
      <c r="B164" s="38" t="s">
        <v>340</v>
      </c>
      <c r="C164" s="38" t="s">
        <v>341</v>
      </c>
      <c r="D164" s="33">
        <v>7978245</v>
      </c>
      <c r="E164" s="33">
        <v>7977741.7999999998</v>
      </c>
      <c r="F164" s="34">
        <f t="shared" si="11"/>
        <v>0.99993692848489857</v>
      </c>
      <c r="G164" s="33">
        <v>1197000</v>
      </c>
      <c r="H164" s="33">
        <v>1338514.04</v>
      </c>
      <c r="I164" s="34">
        <f t="shared" si="12"/>
        <v>1.1182239264828739</v>
      </c>
      <c r="J164" s="33">
        <f t="shared" si="13"/>
        <v>9175245</v>
      </c>
      <c r="K164" s="33">
        <f t="shared" si="14"/>
        <v>9316255.8399999999</v>
      </c>
      <c r="L164" s="35">
        <f t="shared" si="15"/>
        <v>2.1181608549677726</v>
      </c>
    </row>
    <row r="165" spans="1:12" ht="19" x14ac:dyDescent="0.2">
      <c r="A165" s="49" t="s">
        <v>342</v>
      </c>
      <c r="B165" s="38" t="s">
        <v>343</v>
      </c>
      <c r="C165" s="38" t="s">
        <v>344</v>
      </c>
      <c r="D165" s="33">
        <v>1742129</v>
      </c>
      <c r="E165" s="33">
        <v>1741692.37</v>
      </c>
      <c r="F165" s="34">
        <f t="shared" si="11"/>
        <v>0.99974936988018692</v>
      </c>
      <c r="G165" s="33">
        <v>0</v>
      </c>
      <c r="H165" s="33">
        <v>1556638.61</v>
      </c>
      <c r="I165" s="34">
        <f t="shared" si="12"/>
        <v>0</v>
      </c>
      <c r="J165" s="33">
        <f t="shared" si="13"/>
        <v>1742129</v>
      </c>
      <c r="K165" s="33">
        <f t="shared" si="14"/>
        <v>3298330.9800000004</v>
      </c>
      <c r="L165" s="35">
        <f t="shared" si="15"/>
        <v>0.99974936988018692</v>
      </c>
    </row>
    <row r="166" spans="1:12" x14ac:dyDescent="0.2">
      <c r="A166" s="25" t="s">
        <v>345</v>
      </c>
      <c r="B166" s="26" t="s">
        <v>346</v>
      </c>
      <c r="C166" s="26" t="s">
        <v>0</v>
      </c>
      <c r="D166" s="33">
        <v>21000</v>
      </c>
      <c r="E166" s="33">
        <v>20997.94</v>
      </c>
      <c r="F166" s="34">
        <f t="shared" si="11"/>
        <v>0.99990190476190466</v>
      </c>
      <c r="G166" s="33">
        <v>0</v>
      </c>
      <c r="H166" s="33">
        <v>0</v>
      </c>
      <c r="I166" s="34">
        <f t="shared" si="12"/>
        <v>0</v>
      </c>
      <c r="J166" s="33">
        <f t="shared" si="13"/>
        <v>21000</v>
      </c>
      <c r="K166" s="33">
        <f t="shared" si="14"/>
        <v>20997.94</v>
      </c>
      <c r="L166" s="35">
        <f t="shared" si="15"/>
        <v>0.99990190476190466</v>
      </c>
    </row>
    <row r="167" spans="1:12" ht="28.5" x14ac:dyDescent="0.2">
      <c r="A167" s="49" t="s">
        <v>347</v>
      </c>
      <c r="B167" s="38" t="s">
        <v>348</v>
      </c>
      <c r="C167" s="38" t="s">
        <v>349</v>
      </c>
      <c r="D167" s="33">
        <v>21000</v>
      </c>
      <c r="E167" s="33">
        <v>20997.94</v>
      </c>
      <c r="F167" s="34">
        <f t="shared" si="11"/>
        <v>0.99990190476190466</v>
      </c>
      <c r="G167" s="33">
        <v>0</v>
      </c>
      <c r="H167" s="33">
        <v>0</v>
      </c>
      <c r="I167" s="34">
        <f t="shared" si="12"/>
        <v>0</v>
      </c>
      <c r="J167" s="33">
        <f t="shared" si="13"/>
        <v>21000</v>
      </c>
      <c r="K167" s="33">
        <f t="shared" si="14"/>
        <v>20997.94</v>
      </c>
      <c r="L167" s="35">
        <f t="shared" si="15"/>
        <v>0.99990190476190466</v>
      </c>
    </row>
    <row r="168" spans="1:12" ht="18" x14ac:dyDescent="0.2">
      <c r="A168" s="25" t="s">
        <v>350</v>
      </c>
      <c r="B168" s="26" t="s">
        <v>351</v>
      </c>
      <c r="C168" s="26" t="s">
        <v>0</v>
      </c>
      <c r="D168" s="33">
        <v>1572600</v>
      </c>
      <c r="E168" s="33">
        <v>1572587.34</v>
      </c>
      <c r="F168" s="34">
        <f t="shared" si="11"/>
        <v>0.99999194963754301</v>
      </c>
      <c r="G168" s="33">
        <v>0</v>
      </c>
      <c r="H168" s="33">
        <v>459744.56</v>
      </c>
      <c r="I168" s="34">
        <f t="shared" si="12"/>
        <v>0</v>
      </c>
      <c r="J168" s="33">
        <f t="shared" si="13"/>
        <v>1572600</v>
      </c>
      <c r="K168" s="33">
        <f t="shared" si="14"/>
        <v>2032331.9000000001</v>
      </c>
      <c r="L168" s="35">
        <f t="shared" si="15"/>
        <v>0.99999194963754301</v>
      </c>
    </row>
    <row r="169" spans="1:12" ht="50.5" customHeight="1" x14ac:dyDescent="0.2">
      <c r="A169" s="49" t="s">
        <v>352</v>
      </c>
      <c r="B169" s="38" t="s">
        <v>353</v>
      </c>
      <c r="C169" s="38" t="s">
        <v>354</v>
      </c>
      <c r="D169" s="33">
        <v>1357600</v>
      </c>
      <c r="E169" s="33">
        <v>1357587.34</v>
      </c>
      <c r="F169" s="34">
        <f t="shared" si="11"/>
        <v>0.9999906747200944</v>
      </c>
      <c r="G169" s="33">
        <v>0</v>
      </c>
      <c r="H169" s="33">
        <v>459744.56</v>
      </c>
      <c r="I169" s="34">
        <f t="shared" si="12"/>
        <v>0</v>
      </c>
      <c r="J169" s="33">
        <f t="shared" si="13"/>
        <v>1357600</v>
      </c>
      <c r="K169" s="33">
        <f t="shared" si="14"/>
        <v>1817331.9000000001</v>
      </c>
      <c r="L169" s="35">
        <f t="shared" si="15"/>
        <v>0.9999906747200944</v>
      </c>
    </row>
    <row r="170" spans="1:12" ht="31" customHeight="1" x14ac:dyDescent="0.2">
      <c r="A170" s="49" t="s">
        <v>355</v>
      </c>
      <c r="B170" s="38" t="s">
        <v>356</v>
      </c>
      <c r="C170" s="38" t="s">
        <v>357</v>
      </c>
      <c r="D170" s="33">
        <v>215000</v>
      </c>
      <c r="E170" s="33">
        <v>215000</v>
      </c>
      <c r="F170" s="34">
        <f t="shared" si="11"/>
        <v>1</v>
      </c>
      <c r="G170" s="33">
        <v>0</v>
      </c>
      <c r="H170" s="33">
        <v>0</v>
      </c>
      <c r="I170" s="34">
        <f t="shared" si="12"/>
        <v>0</v>
      </c>
      <c r="J170" s="33">
        <f t="shared" si="13"/>
        <v>215000</v>
      </c>
      <c r="K170" s="33">
        <f t="shared" si="14"/>
        <v>215000</v>
      </c>
      <c r="L170" s="35">
        <f t="shared" si="15"/>
        <v>1</v>
      </c>
    </row>
    <row r="171" spans="1:12" ht="45" x14ac:dyDescent="0.2">
      <c r="A171" s="18" t="s">
        <v>358</v>
      </c>
      <c r="B171" s="26" t="s">
        <v>359</v>
      </c>
      <c r="C171" s="26" t="s">
        <v>360</v>
      </c>
      <c r="D171" s="33">
        <v>3170000</v>
      </c>
      <c r="E171" s="33">
        <v>3159811.9</v>
      </c>
      <c r="F171" s="34">
        <f t="shared" si="11"/>
        <v>0.99678608832807569</v>
      </c>
      <c r="G171" s="33">
        <v>0</v>
      </c>
      <c r="H171" s="33">
        <v>0</v>
      </c>
      <c r="I171" s="34">
        <f t="shared" si="12"/>
        <v>0</v>
      </c>
      <c r="J171" s="33">
        <f t="shared" si="13"/>
        <v>3170000</v>
      </c>
      <c r="K171" s="33">
        <f t="shared" si="14"/>
        <v>3159811.9</v>
      </c>
      <c r="L171" s="35">
        <f t="shared" si="15"/>
        <v>0.99678608832807569</v>
      </c>
    </row>
    <row r="172" spans="1:12" x14ac:dyDescent="0.2">
      <c r="A172" s="25" t="s">
        <v>361</v>
      </c>
      <c r="B172" s="26" t="s">
        <v>362</v>
      </c>
      <c r="C172" s="26" t="s">
        <v>0</v>
      </c>
      <c r="D172" s="33">
        <v>333869</v>
      </c>
      <c r="E172" s="33">
        <v>301380.44</v>
      </c>
      <c r="F172" s="34">
        <f t="shared" si="11"/>
        <v>0.90269069605144536</v>
      </c>
      <c r="G172" s="33">
        <v>0</v>
      </c>
      <c r="H172" s="33">
        <v>0</v>
      </c>
      <c r="I172" s="34">
        <f t="shared" si="12"/>
        <v>0</v>
      </c>
      <c r="J172" s="33">
        <f t="shared" si="13"/>
        <v>333869</v>
      </c>
      <c r="K172" s="33">
        <f t="shared" si="14"/>
        <v>301380.44</v>
      </c>
      <c r="L172" s="35">
        <f t="shared" si="15"/>
        <v>0.90269069605144536</v>
      </c>
    </row>
    <row r="173" spans="1:12" ht="38" x14ac:dyDescent="0.2">
      <c r="A173" s="49" t="s">
        <v>363</v>
      </c>
      <c r="B173" s="38" t="s">
        <v>364</v>
      </c>
      <c r="C173" s="38" t="s">
        <v>365</v>
      </c>
      <c r="D173" s="33">
        <v>333869</v>
      </c>
      <c r="E173" s="33">
        <v>301380.44</v>
      </c>
      <c r="F173" s="34">
        <f t="shared" si="11"/>
        <v>0.90269069605144536</v>
      </c>
      <c r="G173" s="33">
        <v>0</v>
      </c>
      <c r="H173" s="33">
        <v>0</v>
      </c>
      <c r="I173" s="34">
        <f t="shared" si="12"/>
        <v>0</v>
      </c>
      <c r="J173" s="33">
        <f t="shared" si="13"/>
        <v>333869</v>
      </c>
      <c r="K173" s="33">
        <f t="shared" si="14"/>
        <v>301380.44</v>
      </c>
      <c r="L173" s="35">
        <f t="shared" si="15"/>
        <v>0.90269069605144536</v>
      </c>
    </row>
    <row r="174" spans="1:12" ht="27" x14ac:dyDescent="0.2">
      <c r="A174" s="25" t="s">
        <v>366</v>
      </c>
      <c r="B174" s="26" t="s">
        <v>367</v>
      </c>
      <c r="C174" s="26" t="s">
        <v>0</v>
      </c>
      <c r="D174" s="33">
        <v>0</v>
      </c>
      <c r="E174" s="33">
        <v>0</v>
      </c>
      <c r="F174" s="34">
        <f t="shared" si="11"/>
        <v>0</v>
      </c>
      <c r="G174" s="33">
        <v>13125893.050000001</v>
      </c>
      <c r="H174" s="33">
        <v>13125893.050000001</v>
      </c>
      <c r="I174" s="34">
        <f t="shared" si="12"/>
        <v>1</v>
      </c>
      <c r="J174" s="33">
        <f t="shared" si="13"/>
        <v>13125893.050000001</v>
      </c>
      <c r="K174" s="33">
        <f t="shared" si="14"/>
        <v>13125893.050000001</v>
      </c>
      <c r="L174" s="35">
        <f t="shared" si="15"/>
        <v>1</v>
      </c>
    </row>
    <row r="175" spans="1:12" ht="180.5" x14ac:dyDescent="0.2">
      <c r="A175" s="49" t="s">
        <v>368</v>
      </c>
      <c r="B175" s="38" t="s">
        <v>369</v>
      </c>
      <c r="C175" s="38" t="s">
        <v>370</v>
      </c>
      <c r="D175" s="33">
        <v>0</v>
      </c>
      <c r="E175" s="33">
        <v>0</v>
      </c>
      <c r="F175" s="34">
        <f t="shared" si="11"/>
        <v>0</v>
      </c>
      <c r="G175" s="33">
        <v>13125893.050000001</v>
      </c>
      <c r="H175" s="33">
        <v>13125893.050000001</v>
      </c>
      <c r="I175" s="34">
        <f t="shared" si="12"/>
        <v>1</v>
      </c>
      <c r="J175" s="33">
        <f t="shared" si="13"/>
        <v>13125893.050000001</v>
      </c>
      <c r="K175" s="33">
        <f t="shared" si="14"/>
        <v>13125893.050000001</v>
      </c>
      <c r="L175" s="35">
        <f t="shared" si="15"/>
        <v>1</v>
      </c>
    </row>
    <row r="176" spans="1:12" x14ac:dyDescent="0.2">
      <c r="A176" s="25" t="s">
        <v>371</v>
      </c>
      <c r="B176" s="26" t="s">
        <v>372</v>
      </c>
      <c r="C176" s="26" t="s">
        <v>0</v>
      </c>
      <c r="D176" s="33">
        <v>9128000</v>
      </c>
      <c r="E176" s="33">
        <v>9074153.4199999999</v>
      </c>
      <c r="F176" s="34">
        <f t="shared" si="11"/>
        <v>0.99410094434706398</v>
      </c>
      <c r="G176" s="33">
        <v>412000</v>
      </c>
      <c r="H176" s="33">
        <v>3785515</v>
      </c>
      <c r="I176" s="34">
        <f t="shared" si="12"/>
        <v>9.1881432038834951</v>
      </c>
      <c r="J176" s="33">
        <f t="shared" si="13"/>
        <v>9540000</v>
      </c>
      <c r="K176" s="33">
        <f t="shared" si="14"/>
        <v>12859668.42</v>
      </c>
      <c r="L176" s="35">
        <f t="shared" si="15"/>
        <v>10.182244148230559</v>
      </c>
    </row>
    <row r="177" spans="1:12" ht="28.5" x14ac:dyDescent="0.2">
      <c r="A177" s="49" t="s">
        <v>373</v>
      </c>
      <c r="B177" s="38" t="s">
        <v>374</v>
      </c>
      <c r="C177" s="38" t="s">
        <v>375</v>
      </c>
      <c r="D177" s="33">
        <v>668000</v>
      </c>
      <c r="E177" s="33">
        <v>634153.42000000004</v>
      </c>
      <c r="F177" s="34">
        <f t="shared" si="11"/>
        <v>0.94933146706586835</v>
      </c>
      <c r="G177" s="33">
        <v>412000</v>
      </c>
      <c r="H177" s="33">
        <v>3762890</v>
      </c>
      <c r="I177" s="34">
        <f t="shared" si="12"/>
        <v>9.1332281553398058</v>
      </c>
      <c r="J177" s="33">
        <f t="shared" si="13"/>
        <v>1080000</v>
      </c>
      <c r="K177" s="33">
        <f t="shared" si="14"/>
        <v>4397043.42</v>
      </c>
      <c r="L177" s="35">
        <f t="shared" si="15"/>
        <v>10.082559622405673</v>
      </c>
    </row>
    <row r="178" spans="1:12" ht="19" x14ac:dyDescent="0.2">
      <c r="A178" s="49" t="s">
        <v>376</v>
      </c>
      <c r="B178" s="38" t="s">
        <v>377</v>
      </c>
      <c r="C178" s="38" t="s">
        <v>378</v>
      </c>
      <c r="D178" s="33">
        <v>8460000</v>
      </c>
      <c r="E178" s="33">
        <v>8440000</v>
      </c>
      <c r="F178" s="34">
        <f t="shared" si="11"/>
        <v>0.99763593380614657</v>
      </c>
      <c r="G178" s="33">
        <v>0</v>
      </c>
      <c r="H178" s="33">
        <v>0</v>
      </c>
      <c r="I178" s="34">
        <f t="shared" si="12"/>
        <v>0</v>
      </c>
      <c r="J178" s="33">
        <f t="shared" si="13"/>
        <v>8460000</v>
      </c>
      <c r="K178" s="33">
        <f t="shared" si="14"/>
        <v>8440000</v>
      </c>
      <c r="L178" s="35">
        <f t="shared" si="15"/>
        <v>0.99763593380614657</v>
      </c>
    </row>
    <row r="179" spans="1:12" ht="19" x14ac:dyDescent="0.2">
      <c r="A179" s="49" t="s">
        <v>376</v>
      </c>
      <c r="B179" s="38" t="s">
        <v>377</v>
      </c>
      <c r="C179" s="38" t="s">
        <v>379</v>
      </c>
      <c r="D179" s="33">
        <v>0</v>
      </c>
      <c r="E179" s="33">
        <v>0</v>
      </c>
      <c r="F179" s="34">
        <f t="shared" si="11"/>
        <v>0</v>
      </c>
      <c r="G179" s="33">
        <v>0</v>
      </c>
      <c r="H179" s="33">
        <v>22625</v>
      </c>
      <c r="I179" s="34">
        <f t="shared" si="12"/>
        <v>0</v>
      </c>
      <c r="J179" s="33">
        <f t="shared" si="13"/>
        <v>0</v>
      </c>
      <c r="K179" s="33">
        <f t="shared" si="14"/>
        <v>22625</v>
      </c>
      <c r="L179" s="35">
        <f t="shared" si="15"/>
        <v>0</v>
      </c>
    </row>
    <row r="180" spans="1:12" x14ac:dyDescent="0.2">
      <c r="A180" s="25" t="s">
        <v>380</v>
      </c>
      <c r="B180" s="26" t="s">
        <v>381</v>
      </c>
      <c r="C180" s="26" t="s">
        <v>0</v>
      </c>
      <c r="D180" s="33">
        <v>11193780</v>
      </c>
      <c r="E180" s="33">
        <v>11144982.99</v>
      </c>
      <c r="F180" s="34">
        <f t="shared" si="11"/>
        <v>0.99564070314049413</v>
      </c>
      <c r="G180" s="33">
        <v>60000</v>
      </c>
      <c r="H180" s="33">
        <v>322276.02</v>
      </c>
      <c r="I180" s="34">
        <f t="shared" si="12"/>
        <v>5.3712670000000005</v>
      </c>
      <c r="J180" s="33">
        <f t="shared" si="13"/>
        <v>11253780</v>
      </c>
      <c r="K180" s="33">
        <f t="shared" si="14"/>
        <v>11467259.01</v>
      </c>
      <c r="L180" s="35">
        <f t="shared" si="15"/>
        <v>6.3669077031404946</v>
      </c>
    </row>
    <row r="181" spans="1:12" x14ac:dyDescent="0.2">
      <c r="A181" s="18" t="s">
        <v>382</v>
      </c>
      <c r="B181" s="26" t="s">
        <v>383</v>
      </c>
      <c r="C181" s="26" t="s">
        <v>384</v>
      </c>
      <c r="D181" s="33">
        <v>3026600</v>
      </c>
      <c r="E181" s="33">
        <v>3024386.18</v>
      </c>
      <c r="F181" s="34">
        <f t="shared" si="11"/>
        <v>0.99926854556267763</v>
      </c>
      <c r="G181" s="33">
        <v>1000</v>
      </c>
      <c r="H181" s="33">
        <v>56327.02</v>
      </c>
      <c r="I181" s="34">
        <f t="shared" si="12"/>
        <v>56.327019999999997</v>
      </c>
      <c r="J181" s="33">
        <f t="shared" si="13"/>
        <v>3027600</v>
      </c>
      <c r="K181" s="33">
        <f t="shared" si="14"/>
        <v>3080713.2</v>
      </c>
      <c r="L181" s="35">
        <f t="shared" si="15"/>
        <v>57.326288545562676</v>
      </c>
    </row>
    <row r="182" spans="1:12" x14ac:dyDescent="0.2">
      <c r="A182" s="18" t="s">
        <v>385</v>
      </c>
      <c r="B182" s="26" t="s">
        <v>386</v>
      </c>
      <c r="C182" s="26" t="s">
        <v>387</v>
      </c>
      <c r="D182" s="33">
        <v>468210</v>
      </c>
      <c r="E182" s="33">
        <v>468201.08</v>
      </c>
      <c r="F182" s="34">
        <f t="shared" si="11"/>
        <v>0.99998094871959164</v>
      </c>
      <c r="G182" s="33">
        <v>1000</v>
      </c>
      <c r="H182" s="33" t="s">
        <v>0</v>
      </c>
      <c r="I182" s="34">
        <f t="shared" si="12"/>
        <v>0</v>
      </c>
      <c r="J182" s="33">
        <f t="shared" si="13"/>
        <v>469210</v>
      </c>
      <c r="K182" s="33">
        <f t="shared" si="14"/>
        <v>0</v>
      </c>
      <c r="L182" s="35">
        <f t="shared" si="15"/>
        <v>0.99998094871959164</v>
      </c>
    </row>
    <row r="183" spans="1:12" ht="18" x14ac:dyDescent="0.2">
      <c r="A183" s="18" t="s">
        <v>388</v>
      </c>
      <c r="B183" s="26" t="s">
        <v>389</v>
      </c>
      <c r="C183" s="26" t="s">
        <v>390</v>
      </c>
      <c r="D183" s="33">
        <v>6065770</v>
      </c>
      <c r="E183" s="33">
        <v>6034910.3700000001</v>
      </c>
      <c r="F183" s="34">
        <f t="shared" si="11"/>
        <v>0.99491249585790431</v>
      </c>
      <c r="G183" s="33">
        <v>58000</v>
      </c>
      <c r="H183" s="33">
        <v>64649</v>
      </c>
      <c r="I183" s="34">
        <f t="shared" si="12"/>
        <v>1.1146379310344827</v>
      </c>
      <c r="J183" s="33">
        <f t="shared" si="13"/>
        <v>6123770</v>
      </c>
      <c r="K183" s="33">
        <f t="shared" si="14"/>
        <v>6099559.3700000001</v>
      </c>
      <c r="L183" s="35">
        <f t="shared" si="15"/>
        <v>2.1095504268923868</v>
      </c>
    </row>
    <row r="184" spans="1:12" x14ac:dyDescent="0.2">
      <c r="A184" s="25" t="s">
        <v>391</v>
      </c>
      <c r="B184" s="26" t="s">
        <v>392</v>
      </c>
      <c r="C184" s="26" t="s">
        <v>0</v>
      </c>
      <c r="D184" s="33">
        <v>1633200</v>
      </c>
      <c r="E184" s="33">
        <v>1617485.36</v>
      </c>
      <c r="F184" s="34">
        <f t="shared" si="11"/>
        <v>0.99037800636786688</v>
      </c>
      <c r="G184" s="33">
        <v>0</v>
      </c>
      <c r="H184" s="33">
        <v>201300</v>
      </c>
      <c r="I184" s="34">
        <f t="shared" si="12"/>
        <v>0</v>
      </c>
      <c r="J184" s="33">
        <f t="shared" si="13"/>
        <v>1633200</v>
      </c>
      <c r="K184" s="33">
        <f t="shared" si="14"/>
        <v>1818785.36</v>
      </c>
      <c r="L184" s="35">
        <f t="shared" si="15"/>
        <v>0.99037800636786688</v>
      </c>
    </row>
    <row r="185" spans="1:12" ht="19" x14ac:dyDescent="0.2">
      <c r="A185" s="49" t="s">
        <v>393</v>
      </c>
      <c r="B185" s="38" t="s">
        <v>394</v>
      </c>
      <c r="C185" s="38" t="s">
        <v>395</v>
      </c>
      <c r="D185" s="33">
        <v>1072800</v>
      </c>
      <c r="E185" s="33">
        <v>1072797.96</v>
      </c>
      <c r="F185" s="34">
        <f t="shared" si="11"/>
        <v>0.99999809843400445</v>
      </c>
      <c r="G185" s="33">
        <v>0</v>
      </c>
      <c r="H185" s="33">
        <v>0</v>
      </c>
      <c r="I185" s="34">
        <f t="shared" si="12"/>
        <v>0</v>
      </c>
      <c r="J185" s="33">
        <f t="shared" si="13"/>
        <v>1072800</v>
      </c>
      <c r="K185" s="33">
        <f t="shared" si="14"/>
        <v>1072797.96</v>
      </c>
      <c r="L185" s="35">
        <f t="shared" si="15"/>
        <v>0.99999809843400445</v>
      </c>
    </row>
    <row r="186" spans="1:12" x14ac:dyDescent="0.2">
      <c r="A186" s="49" t="s">
        <v>396</v>
      </c>
      <c r="B186" s="38" t="s">
        <v>397</v>
      </c>
      <c r="C186" s="38" t="s">
        <v>398</v>
      </c>
      <c r="D186" s="33">
        <v>535400</v>
      </c>
      <c r="E186" s="33">
        <v>519687.4</v>
      </c>
      <c r="F186" s="34">
        <f t="shared" si="11"/>
        <v>0.97065259618976474</v>
      </c>
      <c r="G186" s="33">
        <v>0</v>
      </c>
      <c r="H186" s="33">
        <v>201300</v>
      </c>
      <c r="I186" s="34">
        <f t="shared" si="12"/>
        <v>0</v>
      </c>
      <c r="J186" s="33">
        <f t="shared" si="13"/>
        <v>535400</v>
      </c>
      <c r="K186" s="33">
        <f t="shared" si="14"/>
        <v>720987.4</v>
      </c>
      <c r="L186" s="35">
        <f t="shared" si="15"/>
        <v>0.97065259618976474</v>
      </c>
    </row>
    <row r="187" spans="1:12" x14ac:dyDescent="0.2">
      <c r="A187" s="49" t="s">
        <v>396</v>
      </c>
      <c r="B187" s="38" t="s">
        <v>397</v>
      </c>
      <c r="C187" s="38" t="s">
        <v>399</v>
      </c>
      <c r="D187" s="33">
        <v>25000</v>
      </c>
      <c r="E187" s="33">
        <v>25000</v>
      </c>
      <c r="F187" s="34">
        <f t="shared" si="11"/>
        <v>1</v>
      </c>
      <c r="G187" s="33">
        <v>0</v>
      </c>
      <c r="H187" s="33">
        <v>0</v>
      </c>
      <c r="I187" s="34">
        <f t="shared" si="12"/>
        <v>0</v>
      </c>
      <c r="J187" s="33">
        <f t="shared" si="13"/>
        <v>25000</v>
      </c>
      <c r="K187" s="33">
        <f t="shared" si="14"/>
        <v>25000</v>
      </c>
      <c r="L187" s="35">
        <f t="shared" si="15"/>
        <v>1</v>
      </c>
    </row>
    <row r="188" spans="1:12" x14ac:dyDescent="0.2">
      <c r="A188" s="25" t="s">
        <v>400</v>
      </c>
      <c r="B188" s="26" t="s">
        <v>401</v>
      </c>
      <c r="C188" s="26" t="s">
        <v>0</v>
      </c>
      <c r="D188" s="33">
        <v>3254111</v>
      </c>
      <c r="E188" s="33">
        <v>3233641.93</v>
      </c>
      <c r="F188" s="34">
        <f t="shared" si="11"/>
        <v>0.99370978125823006</v>
      </c>
      <c r="G188" s="33">
        <v>6630000</v>
      </c>
      <c r="H188" s="33">
        <v>6327063.9100000001</v>
      </c>
      <c r="I188" s="34">
        <f t="shared" si="12"/>
        <v>0.95430828205128204</v>
      </c>
      <c r="J188" s="33">
        <f t="shared" si="13"/>
        <v>9884111</v>
      </c>
      <c r="K188" s="33">
        <f t="shared" si="14"/>
        <v>9560705.8399999999</v>
      </c>
      <c r="L188" s="35">
        <f t="shared" si="15"/>
        <v>1.9480180633095121</v>
      </c>
    </row>
    <row r="189" spans="1:12" x14ac:dyDescent="0.2">
      <c r="A189" s="25" t="s">
        <v>402</v>
      </c>
      <c r="B189" s="26" t="s">
        <v>403</v>
      </c>
      <c r="C189" s="26" t="s">
        <v>0</v>
      </c>
      <c r="D189" s="33">
        <v>110500</v>
      </c>
      <c r="E189" s="33">
        <v>103917.09</v>
      </c>
      <c r="F189" s="34">
        <f t="shared" si="11"/>
        <v>0.9404261538461538</v>
      </c>
      <c r="G189" s="33">
        <v>0</v>
      </c>
      <c r="H189" s="33">
        <v>0</v>
      </c>
      <c r="I189" s="34">
        <f t="shared" si="12"/>
        <v>0</v>
      </c>
      <c r="J189" s="33">
        <f t="shared" si="13"/>
        <v>110500</v>
      </c>
      <c r="K189" s="33">
        <f t="shared" si="14"/>
        <v>103917.09</v>
      </c>
      <c r="L189" s="35">
        <f t="shared" si="15"/>
        <v>0.9404261538461538</v>
      </c>
    </row>
    <row r="190" spans="1:12" ht="19" x14ac:dyDescent="0.2">
      <c r="A190" s="49" t="s">
        <v>404</v>
      </c>
      <c r="B190" s="38" t="s">
        <v>405</v>
      </c>
      <c r="C190" s="38" t="s">
        <v>406</v>
      </c>
      <c r="D190" s="33">
        <v>110500</v>
      </c>
      <c r="E190" s="33">
        <v>103917.09</v>
      </c>
      <c r="F190" s="34">
        <f t="shared" si="11"/>
        <v>0.9404261538461538</v>
      </c>
      <c r="G190" s="33">
        <v>0</v>
      </c>
      <c r="H190" s="33">
        <v>0</v>
      </c>
      <c r="I190" s="34">
        <f t="shared" si="12"/>
        <v>0</v>
      </c>
      <c r="J190" s="33">
        <f t="shared" si="13"/>
        <v>110500</v>
      </c>
      <c r="K190" s="33">
        <f t="shared" si="14"/>
        <v>103917.09</v>
      </c>
      <c r="L190" s="35">
        <f t="shared" si="15"/>
        <v>0.9404261538461538</v>
      </c>
    </row>
    <row r="191" spans="1:12" x14ac:dyDescent="0.2">
      <c r="A191" s="25" t="s">
        <v>407</v>
      </c>
      <c r="B191" s="26" t="s">
        <v>408</v>
      </c>
      <c r="C191" s="26" t="s">
        <v>0</v>
      </c>
      <c r="D191" s="33">
        <v>3143611</v>
      </c>
      <c r="E191" s="33">
        <v>3129724.84</v>
      </c>
      <c r="F191" s="34">
        <f t="shared" si="11"/>
        <v>0.99558273590466495</v>
      </c>
      <c r="G191" s="33">
        <v>0</v>
      </c>
      <c r="H191" s="33">
        <v>0</v>
      </c>
      <c r="I191" s="34">
        <f t="shared" si="12"/>
        <v>0</v>
      </c>
      <c r="J191" s="33">
        <f t="shared" si="13"/>
        <v>3143611</v>
      </c>
      <c r="K191" s="33">
        <f t="shared" si="14"/>
        <v>3129724.84</v>
      </c>
      <c r="L191" s="35">
        <f t="shared" si="15"/>
        <v>0.99558273590466495</v>
      </c>
    </row>
    <row r="192" spans="1:12" ht="28.5" x14ac:dyDescent="0.2">
      <c r="A192" s="49" t="s">
        <v>409</v>
      </c>
      <c r="B192" s="38" t="s">
        <v>410</v>
      </c>
      <c r="C192" s="38" t="s">
        <v>411</v>
      </c>
      <c r="D192" s="33">
        <v>3143611</v>
      </c>
      <c r="E192" s="33">
        <v>3129724.84</v>
      </c>
      <c r="F192" s="34">
        <f t="shared" si="11"/>
        <v>0.99558273590466495</v>
      </c>
      <c r="G192" s="33">
        <v>0</v>
      </c>
      <c r="H192" s="33">
        <v>0</v>
      </c>
      <c r="I192" s="34">
        <f t="shared" si="12"/>
        <v>0</v>
      </c>
      <c r="J192" s="33">
        <f t="shared" si="13"/>
        <v>3143611</v>
      </c>
      <c r="K192" s="33">
        <f t="shared" si="14"/>
        <v>3129724.84</v>
      </c>
      <c r="L192" s="35">
        <f t="shared" si="15"/>
        <v>0.99558273590466495</v>
      </c>
    </row>
    <row r="193" spans="1:12" ht="18" x14ac:dyDescent="0.2">
      <c r="A193" s="18" t="s">
        <v>412</v>
      </c>
      <c r="B193" s="26" t="s">
        <v>413</v>
      </c>
      <c r="C193" s="26" t="s">
        <v>414</v>
      </c>
      <c r="D193" s="33">
        <v>0</v>
      </c>
      <c r="E193" s="33">
        <v>0</v>
      </c>
      <c r="F193" s="34">
        <f t="shared" si="11"/>
        <v>0</v>
      </c>
      <c r="G193" s="33">
        <v>6630000</v>
      </c>
      <c r="H193" s="33">
        <v>6327063.9100000001</v>
      </c>
      <c r="I193" s="34">
        <f t="shared" si="12"/>
        <v>0.95430828205128204</v>
      </c>
      <c r="J193" s="33">
        <f t="shared" si="13"/>
        <v>6630000</v>
      </c>
      <c r="K193" s="33">
        <f t="shared" si="14"/>
        <v>6327063.9100000001</v>
      </c>
      <c r="L193" s="35">
        <f t="shared" si="15"/>
        <v>0.95430828205128204</v>
      </c>
    </row>
    <row r="194" spans="1:12" x14ac:dyDescent="0.2">
      <c r="A194" s="25" t="s">
        <v>415</v>
      </c>
      <c r="B194" s="26" t="s">
        <v>416</v>
      </c>
      <c r="C194" s="26" t="s">
        <v>0</v>
      </c>
      <c r="D194" s="33">
        <v>13446530</v>
      </c>
      <c r="E194" s="33">
        <v>13036009.58</v>
      </c>
      <c r="F194" s="34">
        <f t="shared" si="11"/>
        <v>0.96947015921579771</v>
      </c>
      <c r="G194" s="33">
        <v>0</v>
      </c>
      <c r="H194" s="33">
        <v>735246.42</v>
      </c>
      <c r="I194" s="34">
        <f t="shared" si="12"/>
        <v>0</v>
      </c>
      <c r="J194" s="33">
        <f t="shared" si="13"/>
        <v>13446530</v>
      </c>
      <c r="K194" s="33">
        <f t="shared" si="14"/>
        <v>13771256</v>
      </c>
      <c r="L194" s="35">
        <f t="shared" si="15"/>
        <v>0.96947015921579771</v>
      </c>
    </row>
    <row r="195" spans="1:12" ht="18" x14ac:dyDescent="0.2">
      <c r="A195" s="25" t="s">
        <v>417</v>
      </c>
      <c r="B195" s="26" t="s">
        <v>418</v>
      </c>
      <c r="C195" s="26" t="s">
        <v>0</v>
      </c>
      <c r="D195" s="33">
        <v>23696</v>
      </c>
      <c r="E195" s="33">
        <v>23695.31</v>
      </c>
      <c r="F195" s="34">
        <f t="shared" si="11"/>
        <v>0.99997088116137756</v>
      </c>
      <c r="G195" s="33">
        <v>0</v>
      </c>
      <c r="H195" s="33">
        <v>0</v>
      </c>
      <c r="I195" s="34">
        <f t="shared" si="12"/>
        <v>0</v>
      </c>
      <c r="J195" s="33">
        <f t="shared" si="13"/>
        <v>23696</v>
      </c>
      <c r="K195" s="33">
        <f t="shared" si="14"/>
        <v>23695.31</v>
      </c>
      <c r="L195" s="35">
        <f t="shared" si="15"/>
        <v>0.99997088116137756</v>
      </c>
    </row>
    <row r="196" spans="1:12" ht="19" x14ac:dyDescent="0.2">
      <c r="A196" s="49" t="s">
        <v>419</v>
      </c>
      <c r="B196" s="38" t="s">
        <v>420</v>
      </c>
      <c r="C196" s="38" t="s">
        <v>421</v>
      </c>
      <c r="D196" s="33">
        <v>23696</v>
      </c>
      <c r="E196" s="33">
        <v>23695.31</v>
      </c>
      <c r="F196" s="34">
        <f t="shared" si="11"/>
        <v>0.99997088116137756</v>
      </c>
      <c r="G196" s="33">
        <v>0</v>
      </c>
      <c r="H196" s="33">
        <v>0</v>
      </c>
      <c r="I196" s="34">
        <f t="shared" si="12"/>
        <v>0</v>
      </c>
      <c r="J196" s="33">
        <f t="shared" si="13"/>
        <v>23696</v>
      </c>
      <c r="K196" s="33">
        <f t="shared" si="14"/>
        <v>23695.31</v>
      </c>
      <c r="L196" s="35">
        <f t="shared" si="15"/>
        <v>0.99997088116137756</v>
      </c>
    </row>
    <row r="197" spans="1:12" ht="27" x14ac:dyDescent="0.2">
      <c r="A197" s="18" t="s">
        <v>422</v>
      </c>
      <c r="B197" s="26" t="s">
        <v>423</v>
      </c>
      <c r="C197" s="26" t="s">
        <v>424</v>
      </c>
      <c r="D197" s="33">
        <v>1519804</v>
      </c>
      <c r="E197" s="33">
        <v>1519804</v>
      </c>
      <c r="F197" s="34">
        <f t="shared" si="11"/>
        <v>1</v>
      </c>
      <c r="G197" s="33">
        <v>0</v>
      </c>
      <c r="H197" s="33">
        <v>0</v>
      </c>
      <c r="I197" s="34">
        <f t="shared" si="12"/>
        <v>0</v>
      </c>
      <c r="J197" s="33">
        <f t="shared" si="13"/>
        <v>1519804</v>
      </c>
      <c r="K197" s="33">
        <f t="shared" si="14"/>
        <v>1519804</v>
      </c>
      <c r="L197" s="35">
        <f t="shared" si="15"/>
        <v>1</v>
      </c>
    </row>
    <row r="198" spans="1:12" x14ac:dyDescent="0.2">
      <c r="A198" s="18" t="s">
        <v>425</v>
      </c>
      <c r="B198" s="26" t="s">
        <v>426</v>
      </c>
      <c r="C198" s="26" t="s">
        <v>427</v>
      </c>
      <c r="D198" s="33">
        <v>11903030</v>
      </c>
      <c r="E198" s="33">
        <v>11492510.27</v>
      </c>
      <c r="F198" s="34">
        <f t="shared" si="11"/>
        <v>0.96551132526759986</v>
      </c>
      <c r="G198" s="33">
        <v>0</v>
      </c>
      <c r="H198" s="33">
        <v>735246.42</v>
      </c>
      <c r="I198" s="34">
        <f t="shared" si="12"/>
        <v>0</v>
      </c>
      <c r="J198" s="33">
        <f t="shared" si="13"/>
        <v>11903030</v>
      </c>
      <c r="K198" s="33">
        <f t="shared" si="14"/>
        <v>12227756.689999999</v>
      </c>
      <c r="L198" s="35">
        <f t="shared" si="15"/>
        <v>0.96551132526759986</v>
      </c>
    </row>
    <row r="199" spans="1:12" x14ac:dyDescent="0.2">
      <c r="A199" s="25" t="s">
        <v>428</v>
      </c>
      <c r="B199" s="26" t="s">
        <v>429</v>
      </c>
      <c r="C199" s="26" t="s">
        <v>0</v>
      </c>
      <c r="D199" s="33">
        <v>754040</v>
      </c>
      <c r="E199" s="33">
        <v>754037.75</v>
      </c>
      <c r="F199" s="34">
        <f t="shared" si="11"/>
        <v>0.99999701607341784</v>
      </c>
      <c r="G199" s="33">
        <v>112168</v>
      </c>
      <c r="H199" s="33">
        <v>14400</v>
      </c>
      <c r="I199" s="34">
        <f t="shared" si="12"/>
        <v>0.12837886028100706</v>
      </c>
      <c r="J199" s="33">
        <f t="shared" si="13"/>
        <v>866208</v>
      </c>
      <c r="K199" s="33">
        <f t="shared" si="14"/>
        <v>768437.75</v>
      </c>
      <c r="L199" s="35">
        <f t="shared" si="15"/>
        <v>1.1283758763544249</v>
      </c>
    </row>
    <row r="200" spans="1:12" x14ac:dyDescent="0.2">
      <c r="A200" s="25" t="s">
        <v>430</v>
      </c>
      <c r="B200" s="26" t="s">
        <v>431</v>
      </c>
      <c r="C200" s="26" t="s">
        <v>0</v>
      </c>
      <c r="D200" s="33">
        <v>4800</v>
      </c>
      <c r="E200" s="33">
        <v>4800</v>
      </c>
      <c r="F200" s="34">
        <f t="shared" si="11"/>
        <v>1</v>
      </c>
      <c r="G200" s="33">
        <v>112168</v>
      </c>
      <c r="H200" s="33">
        <v>14400</v>
      </c>
      <c r="I200" s="34">
        <f t="shared" si="12"/>
        <v>0.12837886028100706</v>
      </c>
      <c r="J200" s="33">
        <f t="shared" si="13"/>
        <v>116968</v>
      </c>
      <c r="K200" s="33">
        <f t="shared" si="14"/>
        <v>19200</v>
      </c>
      <c r="L200" s="35">
        <f t="shared" si="15"/>
        <v>1.128378860281007</v>
      </c>
    </row>
    <row r="201" spans="1:12" x14ac:dyDescent="0.2">
      <c r="A201" s="18" t="s">
        <v>432</v>
      </c>
      <c r="B201" s="26" t="s">
        <v>433</v>
      </c>
      <c r="C201" s="26" t="s">
        <v>434</v>
      </c>
      <c r="D201" s="33">
        <v>4800</v>
      </c>
      <c r="E201" s="33">
        <v>4800</v>
      </c>
      <c r="F201" s="34">
        <f t="shared" si="11"/>
        <v>1</v>
      </c>
      <c r="G201" s="33">
        <v>112168</v>
      </c>
      <c r="H201" s="33">
        <v>14400</v>
      </c>
      <c r="I201" s="34">
        <f t="shared" si="12"/>
        <v>0.12837886028100706</v>
      </c>
      <c r="J201" s="33">
        <f t="shared" si="13"/>
        <v>116968</v>
      </c>
      <c r="K201" s="33">
        <f t="shared" si="14"/>
        <v>19200</v>
      </c>
      <c r="L201" s="35">
        <f t="shared" si="15"/>
        <v>1.128378860281007</v>
      </c>
    </row>
    <row r="202" spans="1:12" ht="18" x14ac:dyDescent="0.2">
      <c r="A202" s="25" t="s">
        <v>435</v>
      </c>
      <c r="B202" s="26" t="s">
        <v>436</v>
      </c>
      <c r="C202" s="26" t="s">
        <v>0</v>
      </c>
      <c r="D202" s="33">
        <v>689658</v>
      </c>
      <c r="E202" s="33">
        <v>689658</v>
      </c>
      <c r="F202" s="34">
        <f t="shared" ref="F202:F229" si="16">IFERROR(E202/D202,0)</f>
        <v>1</v>
      </c>
      <c r="G202" s="33">
        <v>0</v>
      </c>
      <c r="H202" s="33">
        <v>0</v>
      </c>
      <c r="I202" s="34">
        <f t="shared" ref="I202:I229" si="17">IFERROR(H202/G202,0)</f>
        <v>0</v>
      </c>
      <c r="J202" s="33">
        <f t="shared" ref="J202:J229" si="18">IFERROR(D202+G202,0)</f>
        <v>689658</v>
      </c>
      <c r="K202" s="33">
        <f t="shared" ref="K202:K229" si="19">IFERROR(E202+H202,0)</f>
        <v>689658</v>
      </c>
      <c r="L202" s="35">
        <f t="shared" ref="L202:L229" si="20">IFERROR(F202+I202,0)</f>
        <v>1</v>
      </c>
    </row>
    <row r="203" spans="1:12" ht="18" x14ac:dyDescent="0.2">
      <c r="A203" s="25" t="s">
        <v>437</v>
      </c>
      <c r="B203" s="26" t="s">
        <v>438</v>
      </c>
      <c r="C203" s="26" t="s">
        <v>0</v>
      </c>
      <c r="D203" s="33">
        <v>689658</v>
      </c>
      <c r="E203" s="33">
        <v>689658</v>
      </c>
      <c r="F203" s="34">
        <f t="shared" si="16"/>
        <v>1</v>
      </c>
      <c r="G203" s="33">
        <v>0</v>
      </c>
      <c r="H203" s="33">
        <v>0</v>
      </c>
      <c r="I203" s="34">
        <f t="shared" si="17"/>
        <v>0</v>
      </c>
      <c r="J203" s="33">
        <f t="shared" si="18"/>
        <v>689658</v>
      </c>
      <c r="K203" s="33">
        <f t="shared" si="19"/>
        <v>689658</v>
      </c>
      <c r="L203" s="35">
        <f t="shared" si="20"/>
        <v>1</v>
      </c>
    </row>
    <row r="204" spans="1:12" ht="28.5" x14ac:dyDescent="0.2">
      <c r="A204" s="49" t="s">
        <v>439</v>
      </c>
      <c r="B204" s="38" t="s">
        <v>440</v>
      </c>
      <c r="C204" s="38" t="s">
        <v>441</v>
      </c>
      <c r="D204" s="33">
        <v>689658</v>
      </c>
      <c r="E204" s="33">
        <v>689658</v>
      </c>
      <c r="F204" s="34">
        <f t="shared" si="16"/>
        <v>1</v>
      </c>
      <c r="G204" s="33">
        <v>0</v>
      </c>
      <c r="H204" s="33">
        <v>0</v>
      </c>
      <c r="I204" s="34">
        <f t="shared" si="17"/>
        <v>0</v>
      </c>
      <c r="J204" s="33">
        <f t="shared" si="18"/>
        <v>689658</v>
      </c>
      <c r="K204" s="33">
        <f t="shared" si="19"/>
        <v>689658</v>
      </c>
      <c r="L204" s="35">
        <f t="shared" si="20"/>
        <v>1</v>
      </c>
    </row>
    <row r="205" spans="1:12" ht="18" x14ac:dyDescent="0.2">
      <c r="A205" s="25" t="s">
        <v>442</v>
      </c>
      <c r="B205" s="26" t="s">
        <v>443</v>
      </c>
      <c r="C205" s="26" t="s">
        <v>0</v>
      </c>
      <c r="D205" s="33">
        <v>59582</v>
      </c>
      <c r="E205" s="33">
        <v>59579.75</v>
      </c>
      <c r="F205" s="34">
        <f t="shared" si="16"/>
        <v>0.99996223691718977</v>
      </c>
      <c r="G205" s="33">
        <v>0</v>
      </c>
      <c r="H205" s="33">
        <v>0</v>
      </c>
      <c r="I205" s="34">
        <f t="shared" si="17"/>
        <v>0</v>
      </c>
      <c r="J205" s="33">
        <f t="shared" si="18"/>
        <v>59582</v>
      </c>
      <c r="K205" s="33">
        <f t="shared" si="19"/>
        <v>59579.75</v>
      </c>
      <c r="L205" s="35">
        <f t="shared" si="20"/>
        <v>0.99996223691718977</v>
      </c>
    </row>
    <row r="206" spans="1:12" ht="18" x14ac:dyDescent="0.2">
      <c r="A206" s="18" t="s">
        <v>444</v>
      </c>
      <c r="B206" s="26" t="s">
        <v>445</v>
      </c>
      <c r="C206" s="26" t="s">
        <v>446</v>
      </c>
      <c r="D206" s="33">
        <v>36107</v>
      </c>
      <c r="E206" s="33">
        <v>36107</v>
      </c>
      <c r="F206" s="34">
        <f t="shared" si="16"/>
        <v>1</v>
      </c>
      <c r="G206" s="33">
        <v>0</v>
      </c>
      <c r="H206" s="33">
        <v>0</v>
      </c>
      <c r="I206" s="34">
        <f t="shared" si="17"/>
        <v>0</v>
      </c>
      <c r="J206" s="33">
        <f t="shared" si="18"/>
        <v>36107</v>
      </c>
      <c r="K206" s="33">
        <f t="shared" si="19"/>
        <v>36107</v>
      </c>
      <c r="L206" s="35">
        <f t="shared" si="20"/>
        <v>1</v>
      </c>
    </row>
    <row r="207" spans="1:12" x14ac:dyDescent="0.2">
      <c r="A207" s="25" t="s">
        <v>447</v>
      </c>
      <c r="B207" s="26" t="s">
        <v>448</v>
      </c>
      <c r="C207" s="26" t="s">
        <v>0</v>
      </c>
      <c r="D207" s="33">
        <v>23475</v>
      </c>
      <c r="E207" s="33">
        <v>23472.75</v>
      </c>
      <c r="F207" s="34">
        <f t="shared" si="16"/>
        <v>0.99990415335463256</v>
      </c>
      <c r="G207" s="33">
        <v>0</v>
      </c>
      <c r="H207" s="33">
        <v>0</v>
      </c>
      <c r="I207" s="34">
        <f t="shared" si="17"/>
        <v>0</v>
      </c>
      <c r="J207" s="33">
        <f t="shared" si="18"/>
        <v>23475</v>
      </c>
      <c r="K207" s="33">
        <f t="shared" si="19"/>
        <v>23472.75</v>
      </c>
      <c r="L207" s="35">
        <f t="shared" si="20"/>
        <v>0.99990415335463256</v>
      </c>
    </row>
    <row r="208" spans="1:12" x14ac:dyDescent="0.2">
      <c r="A208" s="49" t="s">
        <v>449</v>
      </c>
      <c r="B208" s="38" t="s">
        <v>450</v>
      </c>
      <c r="C208" s="38" t="s">
        <v>451</v>
      </c>
      <c r="D208" s="33">
        <v>23475</v>
      </c>
      <c r="E208" s="33">
        <v>23472.75</v>
      </c>
      <c r="F208" s="34">
        <f t="shared" si="16"/>
        <v>0.99990415335463256</v>
      </c>
      <c r="G208" s="33">
        <v>0</v>
      </c>
      <c r="H208" s="33">
        <v>0</v>
      </c>
      <c r="I208" s="34">
        <f t="shared" si="17"/>
        <v>0</v>
      </c>
      <c r="J208" s="33">
        <f t="shared" si="18"/>
        <v>23475</v>
      </c>
      <c r="K208" s="33">
        <f t="shared" si="19"/>
        <v>23472.75</v>
      </c>
      <c r="L208" s="35">
        <f t="shared" si="20"/>
        <v>0.99990415335463256</v>
      </c>
    </row>
    <row r="209" spans="1:12" x14ac:dyDescent="0.2">
      <c r="A209" s="25" t="s">
        <v>452</v>
      </c>
      <c r="B209" s="26" t="s">
        <v>453</v>
      </c>
      <c r="C209" s="26" t="s">
        <v>0</v>
      </c>
      <c r="D209" s="33">
        <v>1726100</v>
      </c>
      <c r="E209" s="33">
        <v>633919.89</v>
      </c>
      <c r="F209" s="34">
        <f t="shared" si="16"/>
        <v>0.36725559932796481</v>
      </c>
      <c r="G209" s="33">
        <v>2928200</v>
      </c>
      <c r="H209" s="33">
        <v>2607423.9900000002</v>
      </c>
      <c r="I209" s="34">
        <f t="shared" si="17"/>
        <v>0.8904528345058399</v>
      </c>
      <c r="J209" s="33">
        <f t="shared" si="18"/>
        <v>4654300</v>
      </c>
      <c r="K209" s="33">
        <f t="shared" si="19"/>
        <v>3241343.8800000004</v>
      </c>
      <c r="L209" s="35">
        <f t="shared" si="20"/>
        <v>1.2577084338338047</v>
      </c>
    </row>
    <row r="210" spans="1:12" x14ac:dyDescent="0.2">
      <c r="A210" s="25" t="s">
        <v>454</v>
      </c>
      <c r="B210" s="26" t="s">
        <v>455</v>
      </c>
      <c r="C210" s="26" t="s">
        <v>0</v>
      </c>
      <c r="D210" s="33">
        <v>403500</v>
      </c>
      <c r="E210" s="33">
        <v>389539.89</v>
      </c>
      <c r="F210" s="34">
        <f t="shared" si="16"/>
        <v>0.96540245353159859</v>
      </c>
      <c r="G210" s="33">
        <v>0</v>
      </c>
      <c r="H210" s="33">
        <v>0</v>
      </c>
      <c r="I210" s="34">
        <f t="shared" si="17"/>
        <v>0</v>
      </c>
      <c r="J210" s="33">
        <f t="shared" si="18"/>
        <v>403500</v>
      </c>
      <c r="K210" s="33">
        <f t="shared" si="19"/>
        <v>389539.89</v>
      </c>
      <c r="L210" s="35">
        <f t="shared" si="20"/>
        <v>0.96540245353159859</v>
      </c>
    </row>
    <row r="211" spans="1:12" ht="18" x14ac:dyDescent="0.2">
      <c r="A211" s="18" t="s">
        <v>456</v>
      </c>
      <c r="B211" s="26" t="s">
        <v>457</v>
      </c>
      <c r="C211" s="26" t="s">
        <v>458</v>
      </c>
      <c r="D211" s="33">
        <v>30000</v>
      </c>
      <c r="E211" s="33">
        <v>27330</v>
      </c>
      <c r="F211" s="34">
        <f t="shared" si="16"/>
        <v>0.91100000000000003</v>
      </c>
      <c r="G211" s="33">
        <v>0</v>
      </c>
      <c r="H211" s="33">
        <v>0</v>
      </c>
      <c r="I211" s="34">
        <f t="shared" si="17"/>
        <v>0</v>
      </c>
      <c r="J211" s="33">
        <f t="shared" si="18"/>
        <v>30000</v>
      </c>
      <c r="K211" s="33">
        <f t="shared" si="19"/>
        <v>27330</v>
      </c>
      <c r="L211" s="35">
        <f t="shared" si="20"/>
        <v>0.91100000000000003</v>
      </c>
    </row>
    <row r="212" spans="1:12" ht="18" x14ac:dyDescent="0.2">
      <c r="A212" s="18" t="s">
        <v>459</v>
      </c>
      <c r="B212" s="26" t="s">
        <v>460</v>
      </c>
      <c r="C212" s="26" t="s">
        <v>461</v>
      </c>
      <c r="D212" s="33">
        <v>373500</v>
      </c>
      <c r="E212" s="33">
        <v>362209.89</v>
      </c>
      <c r="F212" s="34">
        <f t="shared" si="16"/>
        <v>0.96977212851405625</v>
      </c>
      <c r="G212" s="33">
        <v>0</v>
      </c>
      <c r="H212" s="33">
        <v>0</v>
      </c>
      <c r="I212" s="34">
        <f t="shared" si="17"/>
        <v>0</v>
      </c>
      <c r="J212" s="33">
        <f t="shared" si="18"/>
        <v>373500</v>
      </c>
      <c r="K212" s="33">
        <f t="shared" si="19"/>
        <v>362209.89</v>
      </c>
      <c r="L212" s="35">
        <f t="shared" si="20"/>
        <v>0.96977212851405625</v>
      </c>
    </row>
    <row r="213" spans="1:12" x14ac:dyDescent="0.2">
      <c r="A213" s="25" t="s">
        <v>462</v>
      </c>
      <c r="B213" s="26" t="s">
        <v>463</v>
      </c>
      <c r="C213" s="26" t="s">
        <v>0</v>
      </c>
      <c r="D213" s="33">
        <v>322600</v>
      </c>
      <c r="E213" s="33">
        <v>244380</v>
      </c>
      <c r="F213" s="34">
        <f t="shared" si="16"/>
        <v>0.75753254804711723</v>
      </c>
      <c r="G213" s="33">
        <v>2803700</v>
      </c>
      <c r="H213" s="33">
        <v>2558423.9900000002</v>
      </c>
      <c r="I213" s="34">
        <f t="shared" si="17"/>
        <v>0.91251702749937591</v>
      </c>
      <c r="J213" s="33">
        <f t="shared" si="18"/>
        <v>3126300</v>
      </c>
      <c r="K213" s="33">
        <f t="shared" si="19"/>
        <v>2802803.99</v>
      </c>
      <c r="L213" s="35">
        <f t="shared" si="20"/>
        <v>1.6700495755464932</v>
      </c>
    </row>
    <row r="214" spans="1:12" x14ac:dyDescent="0.2">
      <c r="A214" s="18" t="s">
        <v>464</v>
      </c>
      <c r="B214" s="26" t="s">
        <v>465</v>
      </c>
      <c r="C214" s="26" t="s">
        <v>466</v>
      </c>
      <c r="D214" s="33">
        <v>0</v>
      </c>
      <c r="E214" s="33">
        <v>0</v>
      </c>
      <c r="F214" s="34">
        <f t="shared" si="16"/>
        <v>0</v>
      </c>
      <c r="G214" s="33">
        <v>50000</v>
      </c>
      <c r="H214" s="33" t="s">
        <v>0</v>
      </c>
      <c r="I214" s="34">
        <f t="shared" si="17"/>
        <v>0</v>
      </c>
      <c r="J214" s="33">
        <f t="shared" si="18"/>
        <v>50000</v>
      </c>
      <c r="K214" s="33">
        <f t="shared" si="19"/>
        <v>0</v>
      </c>
      <c r="L214" s="35">
        <f t="shared" si="20"/>
        <v>0</v>
      </c>
    </row>
    <row r="215" spans="1:12" x14ac:dyDescent="0.2">
      <c r="A215" s="18" t="s">
        <v>467</v>
      </c>
      <c r="B215" s="26" t="s">
        <v>468</v>
      </c>
      <c r="C215" s="26" t="s">
        <v>469</v>
      </c>
      <c r="D215" s="33">
        <v>322600</v>
      </c>
      <c r="E215" s="33">
        <v>244380</v>
      </c>
      <c r="F215" s="34">
        <f t="shared" si="16"/>
        <v>0.75753254804711723</v>
      </c>
      <c r="G215" s="33">
        <v>2753700</v>
      </c>
      <c r="H215" s="33">
        <v>2558423.9900000002</v>
      </c>
      <c r="I215" s="34">
        <f t="shared" si="17"/>
        <v>0.92908595344445666</v>
      </c>
      <c r="J215" s="33">
        <f t="shared" si="18"/>
        <v>3076300</v>
      </c>
      <c r="K215" s="33">
        <f t="shared" si="19"/>
        <v>2802803.99</v>
      </c>
      <c r="L215" s="35">
        <f t="shared" si="20"/>
        <v>1.6866185014915738</v>
      </c>
    </row>
    <row r="216" spans="1:12" x14ac:dyDescent="0.2">
      <c r="A216" s="25" t="s">
        <v>470</v>
      </c>
      <c r="B216" s="26" t="s">
        <v>471</v>
      </c>
      <c r="C216" s="26" t="s">
        <v>0</v>
      </c>
      <c r="D216" s="33">
        <v>0</v>
      </c>
      <c r="E216" s="33">
        <v>0</v>
      </c>
      <c r="F216" s="34">
        <f t="shared" si="16"/>
        <v>0</v>
      </c>
      <c r="G216" s="33">
        <v>124500</v>
      </c>
      <c r="H216" s="33">
        <v>49000</v>
      </c>
      <c r="I216" s="34">
        <f t="shared" si="17"/>
        <v>0.39357429718875503</v>
      </c>
      <c r="J216" s="33">
        <f t="shared" si="18"/>
        <v>124500</v>
      </c>
      <c r="K216" s="33">
        <f t="shared" si="19"/>
        <v>49000</v>
      </c>
      <c r="L216" s="35">
        <f t="shared" si="20"/>
        <v>0.39357429718875503</v>
      </c>
    </row>
    <row r="217" spans="1:12" ht="18" x14ac:dyDescent="0.2">
      <c r="A217" s="25" t="s">
        <v>472</v>
      </c>
      <c r="B217" s="26" t="s">
        <v>473</v>
      </c>
      <c r="C217" s="26" t="s">
        <v>0</v>
      </c>
      <c r="D217" s="33">
        <v>0</v>
      </c>
      <c r="E217" s="33">
        <v>0</v>
      </c>
      <c r="F217" s="34">
        <f t="shared" si="16"/>
        <v>0</v>
      </c>
      <c r="G217" s="33">
        <v>74500</v>
      </c>
      <c r="H217" s="33" t="s">
        <v>0</v>
      </c>
      <c r="I217" s="34">
        <f t="shared" si="17"/>
        <v>0</v>
      </c>
      <c r="J217" s="33">
        <f t="shared" si="18"/>
        <v>74500</v>
      </c>
      <c r="K217" s="33">
        <f t="shared" si="19"/>
        <v>0</v>
      </c>
      <c r="L217" s="35">
        <f t="shared" si="20"/>
        <v>0</v>
      </c>
    </row>
    <row r="218" spans="1:12" ht="19" x14ac:dyDescent="0.2">
      <c r="A218" s="49" t="s">
        <v>474</v>
      </c>
      <c r="B218" s="38" t="s">
        <v>475</v>
      </c>
      <c r="C218" s="38" t="s">
        <v>476</v>
      </c>
      <c r="D218" s="33">
        <v>0</v>
      </c>
      <c r="E218" s="33">
        <v>0</v>
      </c>
      <c r="F218" s="34">
        <f t="shared" si="16"/>
        <v>0</v>
      </c>
      <c r="G218" s="33">
        <v>74500</v>
      </c>
      <c r="H218" s="33" t="s">
        <v>0</v>
      </c>
      <c r="I218" s="34">
        <f t="shared" si="17"/>
        <v>0</v>
      </c>
      <c r="J218" s="33">
        <f t="shared" si="18"/>
        <v>74500</v>
      </c>
      <c r="K218" s="33">
        <f t="shared" si="19"/>
        <v>0</v>
      </c>
      <c r="L218" s="35">
        <f t="shared" si="20"/>
        <v>0</v>
      </c>
    </row>
    <row r="219" spans="1:12" ht="18" x14ac:dyDescent="0.2">
      <c r="A219" s="18" t="s">
        <v>477</v>
      </c>
      <c r="B219" s="26" t="s">
        <v>478</v>
      </c>
      <c r="C219" s="26" t="s">
        <v>479</v>
      </c>
      <c r="D219" s="33">
        <v>0</v>
      </c>
      <c r="E219" s="33">
        <v>0</v>
      </c>
      <c r="F219" s="34">
        <f t="shared" si="16"/>
        <v>0</v>
      </c>
      <c r="G219" s="33">
        <v>50000</v>
      </c>
      <c r="H219" s="33">
        <v>49000</v>
      </c>
      <c r="I219" s="34">
        <f t="shared" si="17"/>
        <v>0.98</v>
      </c>
      <c r="J219" s="33">
        <f t="shared" si="18"/>
        <v>50000</v>
      </c>
      <c r="K219" s="33">
        <f t="shared" si="19"/>
        <v>49000</v>
      </c>
      <c r="L219" s="35">
        <f t="shared" si="20"/>
        <v>0.98</v>
      </c>
    </row>
    <row r="220" spans="1:12" x14ac:dyDescent="0.2">
      <c r="A220" s="25" t="s">
        <v>480</v>
      </c>
      <c r="B220" s="26" t="s">
        <v>481</v>
      </c>
      <c r="C220" s="26" t="s">
        <v>0</v>
      </c>
      <c r="D220" s="33">
        <v>1000000</v>
      </c>
      <c r="E220" s="33">
        <v>0</v>
      </c>
      <c r="F220" s="34">
        <f t="shared" si="16"/>
        <v>0</v>
      </c>
      <c r="G220" s="33">
        <v>0</v>
      </c>
      <c r="H220" s="33">
        <v>0</v>
      </c>
      <c r="I220" s="34">
        <f t="shared" si="17"/>
        <v>0</v>
      </c>
      <c r="J220" s="33">
        <f t="shared" si="18"/>
        <v>1000000</v>
      </c>
      <c r="K220" s="33">
        <f t="shared" si="19"/>
        <v>0</v>
      </c>
      <c r="L220" s="35">
        <f t="shared" si="20"/>
        <v>0</v>
      </c>
    </row>
    <row r="221" spans="1:12" x14ac:dyDescent="0.2">
      <c r="A221" s="18" t="s">
        <v>482</v>
      </c>
      <c r="B221" s="26" t="s">
        <v>483</v>
      </c>
      <c r="C221" s="26" t="s">
        <v>484</v>
      </c>
      <c r="D221" s="33">
        <v>1000000</v>
      </c>
      <c r="E221" s="33">
        <v>0</v>
      </c>
      <c r="F221" s="34">
        <f t="shared" si="16"/>
        <v>0</v>
      </c>
      <c r="G221" s="33">
        <v>0</v>
      </c>
      <c r="H221" s="33">
        <v>0</v>
      </c>
      <c r="I221" s="34">
        <f t="shared" si="17"/>
        <v>0</v>
      </c>
      <c r="J221" s="33">
        <f t="shared" si="18"/>
        <v>1000000</v>
      </c>
      <c r="K221" s="33">
        <f t="shared" si="19"/>
        <v>0</v>
      </c>
      <c r="L221" s="35">
        <f t="shared" si="20"/>
        <v>0</v>
      </c>
    </row>
    <row r="222" spans="1:12" ht="18" x14ac:dyDescent="0.2">
      <c r="A222" s="60" t="s">
        <v>485</v>
      </c>
      <c r="B222" s="61" t="s">
        <v>486</v>
      </c>
      <c r="C222" s="61" t="s">
        <v>0</v>
      </c>
      <c r="D222" s="62">
        <v>440978742</v>
      </c>
      <c r="E222" s="62">
        <v>431467672.30000001</v>
      </c>
      <c r="F222" s="63">
        <f t="shared" si="16"/>
        <v>0.97843190885605091</v>
      </c>
      <c r="G222" s="62">
        <v>42465915.049999997</v>
      </c>
      <c r="H222" s="62">
        <v>65569082.960000001</v>
      </c>
      <c r="I222" s="63">
        <f t="shared" si="17"/>
        <v>1.5440402704804075</v>
      </c>
      <c r="J222" s="62">
        <f t="shared" si="18"/>
        <v>483444657.05000001</v>
      </c>
      <c r="K222" s="62">
        <f t="shared" si="19"/>
        <v>497036755.25999999</v>
      </c>
      <c r="L222" s="64">
        <f t="shared" si="20"/>
        <v>2.5224721793364582</v>
      </c>
    </row>
    <row r="223" spans="1:12" ht="27" x14ac:dyDescent="0.2">
      <c r="A223" s="60" t="s">
        <v>487</v>
      </c>
      <c r="B223" s="61" t="s">
        <v>488</v>
      </c>
      <c r="C223" s="61" t="s">
        <v>489</v>
      </c>
      <c r="D223" s="62">
        <v>232000</v>
      </c>
      <c r="E223" s="62">
        <v>229564.98</v>
      </c>
      <c r="F223" s="63">
        <f t="shared" si="16"/>
        <v>0.98950422413793104</v>
      </c>
      <c r="G223" s="62">
        <v>0</v>
      </c>
      <c r="H223" s="62">
        <v>0</v>
      </c>
      <c r="I223" s="63">
        <f t="shared" si="17"/>
        <v>0</v>
      </c>
      <c r="J223" s="62">
        <f t="shared" si="18"/>
        <v>232000</v>
      </c>
      <c r="K223" s="62">
        <f t="shared" si="19"/>
        <v>229564.98</v>
      </c>
      <c r="L223" s="64">
        <f t="shared" si="20"/>
        <v>0.98950422413793104</v>
      </c>
    </row>
    <row r="224" spans="1:12" ht="18" x14ac:dyDescent="0.2">
      <c r="A224" s="60" t="s">
        <v>490</v>
      </c>
      <c r="B224" s="61" t="s">
        <v>491</v>
      </c>
      <c r="C224" s="61" t="s">
        <v>0</v>
      </c>
      <c r="D224" s="62">
        <v>441210742</v>
      </c>
      <c r="E224" s="62">
        <v>431697237.27999997</v>
      </c>
      <c r="F224" s="63">
        <f t="shared" si="16"/>
        <v>0.97843773096530817</v>
      </c>
      <c r="G224" s="62">
        <v>42465915.049999997</v>
      </c>
      <c r="H224" s="62">
        <v>65569082.960000001</v>
      </c>
      <c r="I224" s="63">
        <f t="shared" si="17"/>
        <v>1.5440402704804075</v>
      </c>
      <c r="J224" s="62">
        <f t="shared" si="18"/>
        <v>483676657.05000001</v>
      </c>
      <c r="K224" s="62">
        <f t="shared" si="19"/>
        <v>497266320.23999995</v>
      </c>
      <c r="L224" s="64">
        <f t="shared" si="20"/>
        <v>2.5224780014457155</v>
      </c>
    </row>
    <row r="225" spans="1:12" ht="27" x14ac:dyDescent="0.2">
      <c r="A225" s="25" t="s">
        <v>492</v>
      </c>
      <c r="B225" s="26" t="s">
        <v>493</v>
      </c>
      <c r="C225" s="26" t="s">
        <v>0</v>
      </c>
      <c r="D225" s="33">
        <v>342700</v>
      </c>
      <c r="E225" s="33">
        <v>342568.8</v>
      </c>
      <c r="F225" s="34">
        <f t="shared" si="16"/>
        <v>0.99961715786402094</v>
      </c>
      <c r="G225" s="33">
        <v>1200000</v>
      </c>
      <c r="H225" s="33">
        <v>1140000</v>
      </c>
      <c r="I225" s="34">
        <f t="shared" si="17"/>
        <v>0.95</v>
      </c>
      <c r="J225" s="33">
        <f t="shared" si="18"/>
        <v>1542700</v>
      </c>
      <c r="K225" s="33">
        <f t="shared" si="19"/>
        <v>1482568.8</v>
      </c>
      <c r="L225" s="35">
        <f t="shared" si="20"/>
        <v>1.9496171578640209</v>
      </c>
    </row>
    <row r="226" spans="1:12" x14ac:dyDescent="0.2">
      <c r="A226" s="18" t="s">
        <v>199</v>
      </c>
      <c r="B226" s="26" t="s">
        <v>494</v>
      </c>
      <c r="C226" s="26" t="s">
        <v>495</v>
      </c>
      <c r="D226" s="33">
        <v>342700</v>
      </c>
      <c r="E226" s="33">
        <v>342568.8</v>
      </c>
      <c r="F226" s="34">
        <f t="shared" si="16"/>
        <v>0.99961715786402094</v>
      </c>
      <c r="G226" s="33">
        <v>1200000</v>
      </c>
      <c r="H226" s="33">
        <v>1140000</v>
      </c>
      <c r="I226" s="34">
        <f t="shared" si="17"/>
        <v>0.95</v>
      </c>
      <c r="J226" s="33">
        <f t="shared" si="18"/>
        <v>1542700</v>
      </c>
      <c r="K226" s="33">
        <f t="shared" si="19"/>
        <v>1482568.8</v>
      </c>
      <c r="L226" s="35">
        <f t="shared" si="20"/>
        <v>1.9496171578640209</v>
      </c>
    </row>
    <row r="227" spans="1:12" x14ac:dyDescent="0.2">
      <c r="A227" s="55" t="s">
        <v>203</v>
      </c>
      <c r="B227" s="56" t="s">
        <v>496</v>
      </c>
      <c r="C227" s="56" t="s">
        <v>0</v>
      </c>
      <c r="D227" s="57">
        <v>441553442</v>
      </c>
      <c r="E227" s="57">
        <v>432039806.07999998</v>
      </c>
      <c r="F227" s="58">
        <f t="shared" si="16"/>
        <v>0.97845416881610447</v>
      </c>
      <c r="G227" s="57">
        <v>43665915.049999997</v>
      </c>
      <c r="H227" s="57">
        <v>66709082.960000001</v>
      </c>
      <c r="I227" s="58">
        <f t="shared" si="17"/>
        <v>1.5277152186920677</v>
      </c>
      <c r="J227" s="57">
        <f t="shared" si="18"/>
        <v>485219357.05000001</v>
      </c>
      <c r="K227" s="57">
        <f t="shared" si="19"/>
        <v>498748889.03999996</v>
      </c>
      <c r="L227" s="59">
        <f t="shared" si="20"/>
        <v>2.5061693875081721</v>
      </c>
    </row>
    <row r="228" spans="1:12" x14ac:dyDescent="0.2">
      <c r="A228" s="25" t="s">
        <v>497</v>
      </c>
      <c r="B228" s="26" t="s">
        <v>0</v>
      </c>
      <c r="C228" s="27" t="s">
        <v>0</v>
      </c>
      <c r="D228" s="33"/>
      <c r="E228" s="33"/>
      <c r="F228" s="34"/>
      <c r="G228" s="33"/>
      <c r="H228" s="33"/>
      <c r="I228" s="34"/>
      <c r="J228" s="33"/>
      <c r="K228" s="33"/>
      <c r="L228" s="35"/>
    </row>
    <row r="229" spans="1:12" x14ac:dyDescent="0.2">
      <c r="A229" s="55" t="s">
        <v>498</v>
      </c>
      <c r="B229" s="56" t="s">
        <v>0</v>
      </c>
      <c r="C229" s="56" t="s">
        <v>0</v>
      </c>
      <c r="D229" s="57">
        <v>13730403.050000001</v>
      </c>
      <c r="E229" s="57">
        <v>26601441.32</v>
      </c>
      <c r="F229" s="58">
        <f t="shared" si="16"/>
        <v>1.9374115401514014</v>
      </c>
      <c r="G229" s="57">
        <v>-30387815.050000001</v>
      </c>
      <c r="H229" s="57">
        <v>-27224835.02</v>
      </c>
      <c r="I229" s="58">
        <f t="shared" si="17"/>
        <v>0.89591288400315572</v>
      </c>
      <c r="J229" s="57">
        <f t="shared" si="18"/>
        <v>-16657412</v>
      </c>
      <c r="K229" s="57">
        <f t="shared" si="19"/>
        <v>-623393.69999999925</v>
      </c>
      <c r="L229" s="59">
        <f t="shared" si="20"/>
        <v>2.833324424154557</v>
      </c>
    </row>
    <row r="230" spans="1:12" ht="12.5" x14ac:dyDescent="0.25">
      <c r="A230" s="65" t="s">
        <v>0</v>
      </c>
      <c r="B230" s="65"/>
      <c r="C230" s="65"/>
      <c r="D230" s="65"/>
      <c r="E230" s="2"/>
      <c r="F230" s="6"/>
      <c r="G230" s="65" t="s">
        <v>0</v>
      </c>
      <c r="H230" s="65"/>
      <c r="I230" s="66"/>
      <c r="J230" s="65"/>
      <c r="K230" s="65"/>
      <c r="L230" s="65"/>
    </row>
    <row r="231" spans="1:12" ht="12.5" x14ac:dyDescent="0.25">
      <c r="A231" s="65" t="s">
        <v>505</v>
      </c>
      <c r="B231" s="65"/>
      <c r="C231" s="65"/>
      <c r="D231" s="65"/>
      <c r="E231" s="3"/>
      <c r="F231" s="7"/>
      <c r="G231" s="65" t="s">
        <v>506</v>
      </c>
      <c r="H231" s="65"/>
      <c r="I231" s="66"/>
      <c r="J231" s="65"/>
      <c r="K231" s="65"/>
      <c r="L231" s="65"/>
    </row>
  </sheetData>
  <mergeCells count="13">
    <mergeCell ref="A231:D231"/>
    <mergeCell ref="G231:L231"/>
    <mergeCell ref="A230:D230"/>
    <mergeCell ref="G230:L230"/>
    <mergeCell ref="B7:C7"/>
    <mergeCell ref="A1:K1"/>
    <mergeCell ref="E3:G3"/>
    <mergeCell ref="D5:F5"/>
    <mergeCell ref="G5:I5"/>
    <mergeCell ref="C2:J2"/>
    <mergeCell ref="J5:L5"/>
    <mergeCell ref="A5:A6"/>
    <mergeCell ref="B5:C6"/>
  </mergeCells>
  <pageMargins left="0.39" right="0.39" top="0.39" bottom="0.39" header="0" footer="0"/>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zved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2026_01_01 Звіт про виконання місцевих бюджетів 53702600 2026_01_21 08_13_36</dc:title>
  <dc:creator>FastReport.NET</dc:creator>
  <cp:lastModifiedBy>Katerina</cp:lastModifiedBy>
  <cp:lastPrinted>2026-01-21T09:03:45Z</cp:lastPrinted>
  <dcterms:created xsi:type="dcterms:W3CDTF">2009-06-17T07:33:19Z</dcterms:created>
  <dcterms:modified xsi:type="dcterms:W3CDTF">2026-01-21T09:14:11Z</dcterms:modified>
</cp:coreProperties>
</file>